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showInkAnnotation="0" autoCompressPictures="0"/>
  <mc:AlternateContent xmlns:mc="http://schemas.openxmlformats.org/markup-compatibility/2006">
    <mc:Choice Requires="x15">
      <x15ac:absPath xmlns:x15ac="http://schemas.microsoft.com/office/spreadsheetml/2010/11/ac" url="https://hitachigroup-my.sharepoint.com/personal/naoko_yamamoto_pr_hitachi_com/Documents/ドキュメント/00_タスク管理/PM学会/09_試験対応/00_ツール/申込書転記自動化/原本/"/>
    </mc:Choice>
  </mc:AlternateContent>
  <xr:revisionPtr revIDLastSave="269" documentId="13_ncr:1_{73E6B29F-4AD9-4BA8-9C70-608EA3921AA8}" xr6:coauthVersionLast="47" xr6:coauthVersionMax="47" xr10:uidLastSave="{7A17F75D-5A83-4329-9573-0A410118E465}"/>
  <bookViews>
    <workbookView xWindow="28680" yWindow="-120" windowWidth="29040" windowHeight="15720" tabRatio="857" xr2:uid="{00000000-000D-0000-FFFF-FFFF00000000}"/>
  </bookViews>
  <sheets>
    <sheet name="はじめに" sheetId="27" r:id="rId1"/>
    <sheet name="1_初回認証申込書" sheetId="30" r:id="rId2"/>
    <sheet name="2_セルフアセスメント" sheetId="22" r:id="rId3"/>
    <sheet name="記入例→" sheetId="29" r:id="rId4"/>
    <sheet name="記入例_1_初回認証申込書" sheetId="31" r:id="rId5"/>
    <sheet name="記入例_セルフアセスメント" sheetId="20" r:id="rId6"/>
  </sheets>
  <definedNames>
    <definedName name="acceptDisclosure" localSheetId="4">記入例_1_初回認証申込書!$I$56</definedName>
    <definedName name="acceptDisclosure">'1_初回認証申込書'!$I$56</definedName>
    <definedName name="applicantName" localSheetId="4">記入例_1_初回認証申込書!$C$25&amp;記入例_1_初回認証申込書!$F$25</definedName>
    <definedName name="applicantName">'1_初回認証申込書'!$C$25&amp;'1_初回認証申込書'!$F$25</definedName>
    <definedName name="applicantName2">#REF!&amp;#REF!</definedName>
    <definedName name="applicationDate" localSheetId="4">記入例_1_初回認証申込書!$C$158</definedName>
    <definedName name="applicationDate">'1_初回認証申込書'!$C$158</definedName>
    <definedName name="checkPhoto" localSheetId="4">記入例_1_初回認証申込書!$H$186</definedName>
    <definedName name="checkPhoto">'1_初回認証申込書'!$H$186</definedName>
    <definedName name="checkSignature" localSheetId="4">記入例_1_初回認証申込書!$H$187</definedName>
    <definedName name="checkSignature">'1_初回認証申込書'!$H$187</definedName>
    <definedName name="companyAddress" localSheetId="4">記入例_1_初回認証申込書!$C$49</definedName>
    <definedName name="companyAddress">'1_初回認証申込書'!$C$49</definedName>
    <definedName name="companyAffiliation" localSheetId="4">記入例_1_初回認証申込書!$C$45</definedName>
    <definedName name="companyAffiliation">'1_初回認証申込書'!$C$45</definedName>
    <definedName name="companyBuildingRoom" localSheetId="4">記入例_1_初回認証申込書!$C$50</definedName>
    <definedName name="companyBuildingRoom">'1_初回認証申込書'!$C$50</definedName>
    <definedName name="companyCity" localSheetId="4">記入例_1_初回認証申込書!$C$48</definedName>
    <definedName name="companyCity">'1_初回認証申込書'!$C$48</definedName>
    <definedName name="companyEmailAddress" localSheetId="4">記入例_1_初回認証申込書!$C$52</definedName>
    <definedName name="companyEmailAddress">'1_初回認証申込書'!$C$52</definedName>
    <definedName name="companyMobileNumber" localSheetId="4">記入例_1_初回認証申込書!$G$51</definedName>
    <definedName name="companyMobileNumber">'1_初回認証申込書'!$G$51</definedName>
    <definedName name="companyName" localSheetId="4">記入例_1_初回認証申込書!$C$44</definedName>
    <definedName name="companyName">'1_初回認証申込書'!$C$44</definedName>
    <definedName name="companyPhoneNumber" localSheetId="4">記入例_1_初回認証申込書!$C$51</definedName>
    <definedName name="companyPhoneNumber">'1_初回認証申込書'!$C$51</definedName>
    <definedName name="companyPostalCode" localSheetId="4">記入例_1_初回認証申込書!$C$46</definedName>
    <definedName name="companyPostalCode">'1_初回認証申込書'!$C$46</definedName>
    <definedName name="companyPrefecture" localSheetId="4">記入例_1_初回認証申込書!$C$47</definedName>
    <definedName name="companyPrefecture">'1_初回認証申込書'!$C$47</definedName>
    <definedName name="dateOfBirth" localSheetId="4">記入例_1_初回認証申込書!$C$27</definedName>
    <definedName name="dateOfBirth">'1_初回認証申込書'!$C$27</definedName>
    <definedName name="declineDisclosure" localSheetId="4">記入例_1_初回認証申込書!$I$59</definedName>
    <definedName name="declineDisclosure">'1_初回認証申込書'!$I$59</definedName>
    <definedName name="handwrittenSignature" localSheetId="4">記入例_1_初回認証申込書!$C$159</definedName>
    <definedName name="handwrittenSignature">'1_初回認証申込書'!$C$159</definedName>
    <definedName name="levelApF" localSheetId="4">記入例_1_初回認証申込書!$I$9</definedName>
    <definedName name="levelApF">'1_初回認証申込書'!$I$9</definedName>
    <definedName name="levelApG" localSheetId="4">記入例_1_初回認証申込書!$I$8</definedName>
    <definedName name="levelApG">'1_初回認証申込書'!$I$8</definedName>
    <definedName name="levelApJ" localSheetId="4">記入例_1_初回認証申込書!$I$7</definedName>
    <definedName name="levelApJ">'1_初回認証申込書'!$I$7</definedName>
    <definedName name="levelBpF" localSheetId="4">記入例_1_初回認証申込書!$I$12</definedName>
    <definedName name="levelBpF">'1_初回認証申込書'!$I$12</definedName>
    <definedName name="levelBpG" localSheetId="4">記入例_1_初回認証申込書!$I$11</definedName>
    <definedName name="levelBpG">'1_初回認証申込書'!$I$11</definedName>
    <definedName name="levelBpJ" localSheetId="4">記入例_1_初回認証申込書!$I$10</definedName>
    <definedName name="levelBpJ">'1_初回認証申込書'!$I$10</definedName>
    <definedName name="_xlnm.Print_Area" localSheetId="1">'1_初回認証申込書'!$A$1:$J$169</definedName>
    <definedName name="_xlnm.Print_Area" localSheetId="2">'2_セルフアセスメント'!$B$1:$J$57</definedName>
    <definedName name="_xlnm.Print_Area" localSheetId="4">記入例_1_初回認証申込書!$A$1:$J$169</definedName>
    <definedName name="_xlnm.Print_Area" localSheetId="5">記入例_セルフアセスメント!$B$1:$J$57</definedName>
    <definedName name="privateAddress" localSheetId="4">記入例_1_初回認証申込書!$C$37</definedName>
    <definedName name="privateAddress">'1_初回認証申込書'!$C$37</definedName>
    <definedName name="privateBuildingRoom" localSheetId="4">記入例_1_初回認証申込書!$C$38</definedName>
    <definedName name="privateBuildingRoom">'1_初回認証申込書'!$C$38</definedName>
    <definedName name="privateCity" localSheetId="4">記入例_1_初回認証申込書!$C$36</definedName>
    <definedName name="privateCity">'1_初回認証申込書'!$C$36</definedName>
    <definedName name="privateEmailAddress" localSheetId="4">記入例_1_初回認証申込書!$C$40</definedName>
    <definedName name="privateEmailAddress">'1_初回認証申込書'!$C$40</definedName>
    <definedName name="privateMobileNumber" localSheetId="4">記入例_1_初回認証申込書!$G$39</definedName>
    <definedName name="privateMobileNumber">'1_初回認証申込書'!$G$39</definedName>
    <definedName name="privatePhoneNumber" localSheetId="4">記入例_1_初回認証申込書!$C$39</definedName>
    <definedName name="privatePhoneNumber">'1_初回認証申込書'!$C$39</definedName>
    <definedName name="privatePostalCode" localSheetId="4">記入例_1_初回認証申込書!$C$34</definedName>
    <definedName name="privatePostalCode">'1_初回認証申込書'!$C$34</definedName>
    <definedName name="privatePrefecture" localSheetId="4">記入例_1_初回認証申込書!$C$35</definedName>
    <definedName name="privatePrefecture">'1_初回認証申込書'!$C$35</definedName>
    <definedName name="romanizedName" localSheetId="4">記入例_1_初回認証申込書!$C$26&amp;記入例_1_初回認証申込書!$F$26</definedName>
    <definedName name="romanizedName">'1_初回認証申込書'!$C$26&amp;'1_初回認証申込書'!$F$26</definedName>
    <definedName name="signatureName" localSheetId="4">記入例_1_初回認証申込書!#REF!</definedName>
    <definedName name="signatureName">'1_初回認証申込書'!#REF!</definedName>
    <definedName name="SPM_MembershipNumber" localSheetId="4">記入例_1_初回認証申込書!$C$30</definedName>
    <definedName name="SPM_MembershipNumber">'1_初回認証申込書'!$C$30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27" i="20" l="1"/>
  <c r="E14" i="20"/>
  <c r="E44" i="22"/>
  <c r="E48" i="22"/>
  <c r="E49" i="22"/>
  <c r="E50" i="22"/>
  <c r="E51" i="22"/>
  <c r="E98" i="22"/>
  <c r="E99" i="22" s="1"/>
  <c r="D5" i="20"/>
  <c r="D51" i="22"/>
  <c r="G51" i="22" s="1"/>
  <c r="D50" i="22"/>
  <c r="D49" i="22"/>
  <c r="D48" i="22"/>
  <c r="D44" i="22"/>
  <c r="M31" i="22"/>
  <c r="M32" i="22" s="1"/>
  <c r="M33" i="22" s="1"/>
  <c r="M34" i="22" s="1"/>
  <c r="M35" i="22" s="1"/>
  <c r="M36" i="22" s="1"/>
  <c r="M37" i="22" s="1"/>
  <c r="M38" i="22" s="1"/>
  <c r="M39" i="22" s="1"/>
  <c r="M18" i="22"/>
  <c r="M19" i="22" s="1"/>
  <c r="M20" i="22" s="1"/>
  <c r="M21" i="22" s="1"/>
  <c r="M22" i="22" s="1"/>
  <c r="M23" i="22" s="1"/>
  <c r="M24" i="22" s="1"/>
  <c r="M25" i="22" s="1"/>
  <c r="M26" i="22" s="1"/>
  <c r="D27" i="22" s="1"/>
  <c r="B17" i="22"/>
  <c r="M10" i="22"/>
  <c r="M11" i="22" s="1"/>
  <c r="M12" i="22" s="1"/>
  <c r="M13" i="22" s="1"/>
  <c r="D14" i="22" s="1"/>
  <c r="D5" i="22"/>
  <c r="J3" i="22"/>
  <c r="E98" i="20"/>
  <c r="B43" i="20" s="1"/>
  <c r="D51" i="20"/>
  <c r="G51" i="20" s="1"/>
  <c r="E51" i="20"/>
  <c r="E50" i="20"/>
  <c r="D50" i="20"/>
  <c r="E49" i="20"/>
  <c r="D49" i="20"/>
  <c r="E48" i="20"/>
  <c r="D48" i="20"/>
  <c r="E44" i="20"/>
  <c r="D44" i="20"/>
  <c r="M31" i="20"/>
  <c r="M32" i="20"/>
  <c r="M33" i="20"/>
  <c r="M34" i="20"/>
  <c r="M35" i="20"/>
  <c r="M36" i="20"/>
  <c r="M37" i="20"/>
  <c r="M38" i="20"/>
  <c r="M39" i="20"/>
  <c r="M40" i="20"/>
  <c r="M41" i="20"/>
  <c r="M42" i="20"/>
  <c r="B41" i="20"/>
  <c r="B37" i="20"/>
  <c r="B33" i="20"/>
  <c r="M18" i="20"/>
  <c r="M19" i="20"/>
  <c r="M20" i="20"/>
  <c r="M21" i="20"/>
  <c r="M22" i="20"/>
  <c r="M23" i="20"/>
  <c r="M24" i="20"/>
  <c r="M25" i="20"/>
  <c r="M26" i="20"/>
  <c r="D27" i="20"/>
  <c r="B24" i="20"/>
  <c r="B20" i="20"/>
  <c r="M10" i="20"/>
  <c r="M11" i="20"/>
  <c r="M12" i="20"/>
  <c r="M13" i="20"/>
  <c r="D14" i="20"/>
  <c r="B10" i="20"/>
  <c r="J3" i="20"/>
  <c r="B12" i="20" l="1"/>
  <c r="B18" i="20"/>
  <c r="B26" i="20"/>
  <c r="B31" i="20"/>
  <c r="B9" i="20"/>
  <c r="B13" i="20"/>
  <c r="B19" i="20"/>
  <c r="B23" i="20"/>
  <c r="B32" i="20"/>
  <c r="B36" i="20"/>
  <c r="B40" i="20"/>
  <c r="C43" i="20"/>
  <c r="E99" i="20"/>
  <c r="B11" i="20"/>
  <c r="B17" i="20"/>
  <c r="B21" i="20"/>
  <c r="B25" i="20"/>
  <c r="B30" i="20"/>
  <c r="B34" i="20"/>
  <c r="B38" i="20"/>
  <c r="B42" i="20"/>
  <c r="B22" i="20"/>
  <c r="B35" i="20"/>
  <c r="B39" i="20"/>
  <c r="E27" i="22"/>
  <c r="E14" i="22"/>
  <c r="M40" i="22"/>
  <c r="M41" i="22" s="1"/>
  <c r="M42" i="22" s="1"/>
  <c r="B39" i="22"/>
  <c r="B10" i="22"/>
  <c r="B12" i="22"/>
  <c r="B19" i="22"/>
  <c r="B41" i="22"/>
  <c r="B25" i="22"/>
  <c r="B31" i="22"/>
  <c r="B33" i="22"/>
  <c r="B21" i="22"/>
  <c r="B35" i="22"/>
  <c r="C43" i="22"/>
  <c r="B23" i="22"/>
  <c r="B37" i="22"/>
  <c r="B9" i="22"/>
  <c r="B11" i="22"/>
  <c r="B13" i="22"/>
  <c r="B18" i="22"/>
  <c r="B20" i="22"/>
  <c r="B22" i="22"/>
  <c r="B24" i="22"/>
  <c r="B26" i="22"/>
  <c r="B30" i="22"/>
  <c r="B32" i="22"/>
  <c r="B34" i="22"/>
  <c r="B36" i="22"/>
  <c r="B38" i="22"/>
  <c r="B40" i="22"/>
  <c r="B42" i="22"/>
  <c r="B43" i="22"/>
</calcChain>
</file>

<file path=xl/sharedStrings.xml><?xml version="1.0" encoding="utf-8"?>
<sst xmlns="http://schemas.openxmlformats.org/spreadsheetml/2006/main" count="517" uniqueCount="240">
  <si>
    <t>レベルD資格認証プログラム 　申込書類について</t>
    <rPh sb="4" eb="8">
      <t>シカクニンショウ</t>
    </rPh>
    <rPh sb="15" eb="19">
      <t>モウシコミショルイ</t>
    </rPh>
    <phoneticPr fontId="33"/>
  </si>
  <si>
    <t>下記のシートにご記入の上、運営事務局までご提出をお願いします。</t>
    <rPh sb="0" eb="2">
      <t>カキ</t>
    </rPh>
    <rPh sb="8" eb="10">
      <t>キニュウ</t>
    </rPh>
    <rPh sb="11" eb="12">
      <t>ウエ</t>
    </rPh>
    <rPh sb="13" eb="15">
      <t>ウンエイ</t>
    </rPh>
    <rPh sb="15" eb="18">
      <t>ジムキョク</t>
    </rPh>
    <rPh sb="21" eb="23">
      <t>テイシュツ</t>
    </rPh>
    <rPh sb="25" eb="26">
      <t>ネガ</t>
    </rPh>
    <phoneticPr fontId="33"/>
  </si>
  <si>
    <t>また、ご不明点等がございましたら、お手数ですが、下記の送付先までご連絡ください。</t>
    <rPh sb="4" eb="7">
      <t>フメイテン</t>
    </rPh>
    <rPh sb="7" eb="8">
      <t>ナド</t>
    </rPh>
    <rPh sb="18" eb="20">
      <t>テスウ</t>
    </rPh>
    <rPh sb="24" eb="26">
      <t>カキ</t>
    </rPh>
    <rPh sb="27" eb="30">
      <t>ソウフサキ</t>
    </rPh>
    <rPh sb="33" eb="35">
      <t>レンラク</t>
    </rPh>
    <phoneticPr fontId="33"/>
  </si>
  <si>
    <t>送付先：IPMA資格認証試験運営事務局</t>
    <rPh sb="0" eb="2">
      <t>ソウフ</t>
    </rPh>
    <rPh sb="2" eb="3">
      <t>サキ</t>
    </rPh>
    <rPh sb="14" eb="16">
      <t>ウンエイ</t>
    </rPh>
    <rPh sb="16" eb="19">
      <t>ジムキョク</t>
    </rPh>
    <phoneticPr fontId="33"/>
  </si>
  <si>
    <t>spm_cb@spm.or.jp</t>
    <phoneticPr fontId="33"/>
  </si>
  <si>
    <t>シート名</t>
    <rPh sb="3" eb="4">
      <t>メイ</t>
    </rPh>
    <phoneticPr fontId="33"/>
  </si>
  <si>
    <t>説明</t>
    <rPh sb="0" eb="2">
      <t>セツメイ</t>
    </rPh>
    <phoneticPr fontId="33"/>
  </si>
  <si>
    <t>①初回認証申込書</t>
    <rPh sb="1" eb="3">
      <t>ショカイ</t>
    </rPh>
    <phoneticPr fontId="33"/>
  </si>
  <si>
    <t>受験申込書シートになります。記入例に従って記入ください。</t>
    <rPh sb="0" eb="2">
      <t>ジュケン</t>
    </rPh>
    <rPh sb="2" eb="5">
      <t>モウシコミショ</t>
    </rPh>
    <rPh sb="14" eb="17">
      <t>キニュウレイ</t>
    </rPh>
    <rPh sb="18" eb="19">
      <t>シタガ</t>
    </rPh>
    <rPh sb="21" eb="23">
      <t>キニュウ</t>
    </rPh>
    <phoneticPr fontId="33"/>
  </si>
  <si>
    <t>②セルフアセスメント</t>
    <phoneticPr fontId="33"/>
  </si>
  <si>
    <t>記入例を参考に、「知識」列を申込者自身のコンピテンスに照らし合わせて入力ください。
「備考、コメント、エビデンス」列は任意項目です。エビデンスの記録または入力なしでも可能です。</t>
    <rPh sb="9" eb="11">
      <t>チシキ</t>
    </rPh>
    <rPh sb="12" eb="13">
      <t>レツ</t>
    </rPh>
    <rPh sb="14" eb="17">
      <t>モウシコミシャ</t>
    </rPh>
    <rPh sb="17" eb="19">
      <t>ジシン</t>
    </rPh>
    <rPh sb="27" eb="28">
      <t>テ</t>
    </rPh>
    <rPh sb="30" eb="31">
      <t>ア</t>
    </rPh>
    <rPh sb="34" eb="36">
      <t>ニュウリョク</t>
    </rPh>
    <rPh sb="77" eb="79">
      <t>ニュウリョク</t>
    </rPh>
    <rPh sb="83" eb="85">
      <t>カノウ</t>
    </rPh>
    <phoneticPr fontId="33"/>
  </si>
  <si>
    <t>姓</t>
    <rPh sb="0" eb="1">
      <t>セイ</t>
    </rPh>
    <phoneticPr fontId="33"/>
  </si>
  <si>
    <t>名</t>
    <rPh sb="0" eb="1">
      <t>メイ</t>
    </rPh>
    <phoneticPr fontId="33"/>
  </si>
  <si>
    <t>申込者氏名</t>
    <rPh sb="0" eb="3">
      <t>モウシコミシャ</t>
    </rPh>
    <rPh sb="3" eb="5">
      <t>シメイ</t>
    </rPh>
    <phoneticPr fontId="33"/>
  </si>
  <si>
    <t>ローマ字名</t>
    <rPh sb="3" eb="5">
      <t>ジメイ</t>
    </rPh>
    <phoneticPr fontId="33"/>
  </si>
  <si>
    <t>PM学会員番号</t>
    <rPh sb="5" eb="7">
      <t>バンゴウ</t>
    </rPh>
    <phoneticPr fontId="33"/>
  </si>
  <si>
    <t>氏名</t>
    <rPh sb="0" eb="2">
      <t>シメイ</t>
    </rPh>
    <phoneticPr fontId="33"/>
  </si>
  <si>
    <t>申込日</t>
    <rPh sb="0" eb="3">
      <t>モウシコミビ</t>
    </rPh>
    <phoneticPr fontId="33"/>
  </si>
  <si>
    <t>自筆サイン</t>
    <rPh sb="0" eb="2">
      <t>ジヒツ</t>
    </rPh>
    <phoneticPr fontId="33"/>
  </si>
  <si>
    <t>申込者情報</t>
    <rPh sb="0" eb="3">
      <t>モウシコミシャ</t>
    </rPh>
    <rPh sb="3" eb="5">
      <t>ジョウホウ</t>
    </rPh>
    <phoneticPr fontId="33"/>
  </si>
  <si>
    <t>全項目を記入ください。</t>
    <rPh sb="0" eb="3">
      <t>ゼンコウモク</t>
    </rPh>
    <rPh sb="4" eb="6">
      <t>キニュウ</t>
    </rPh>
    <phoneticPr fontId="33"/>
  </si>
  <si>
    <t>生年月日</t>
    <rPh sb="0" eb="4">
      <t>セイネンガッピ</t>
    </rPh>
    <phoneticPr fontId="33"/>
  </si>
  <si>
    <t>郵便番号</t>
    <rPh sb="0" eb="4">
      <t>ユウビンバンゴウ</t>
    </rPh>
    <phoneticPr fontId="33"/>
  </si>
  <si>
    <t>都道府県</t>
    <rPh sb="0" eb="4">
      <t>トドウフケン</t>
    </rPh>
    <phoneticPr fontId="33"/>
  </si>
  <si>
    <t>市区町村</t>
    <rPh sb="0" eb="4">
      <t>シクチョウソン</t>
    </rPh>
    <phoneticPr fontId="33"/>
  </si>
  <si>
    <t>番地</t>
    <rPh sb="0" eb="2">
      <t>バンチ</t>
    </rPh>
    <phoneticPr fontId="33"/>
  </si>
  <si>
    <t>建物名・部屋番号</t>
    <phoneticPr fontId="33"/>
  </si>
  <si>
    <t>電話番号</t>
    <rPh sb="0" eb="2">
      <t>デンワ</t>
    </rPh>
    <rPh sb="2" eb="4">
      <t>バンゴウ</t>
    </rPh>
    <phoneticPr fontId="33"/>
  </si>
  <si>
    <t>携帯番号</t>
    <rPh sb="0" eb="4">
      <t>ケイタイバンゴウ</t>
    </rPh>
    <phoneticPr fontId="33"/>
  </si>
  <si>
    <t>メールアドレス</t>
    <phoneticPr fontId="33"/>
  </si>
  <si>
    <t>会社名</t>
    <rPh sb="0" eb="2">
      <t>カイシャ</t>
    </rPh>
    <rPh sb="2" eb="3">
      <t>メイ</t>
    </rPh>
    <phoneticPr fontId="33"/>
  </si>
  <si>
    <t>所属</t>
    <rPh sb="0" eb="2">
      <t>ショゾク</t>
    </rPh>
    <phoneticPr fontId="33"/>
  </si>
  <si>
    <t>•	認証の所持と使用</t>
    <phoneticPr fontId="33"/>
  </si>
  <si>
    <t>•	認証機関SPMCBによる認証手順</t>
    <phoneticPr fontId="33"/>
  </si>
  <si>
    <t>•	認証機関SPMCBが定める認証に関する支払条件</t>
    <phoneticPr fontId="33"/>
  </si>
  <si>
    <t>•	IPMAが定める倫理規定</t>
    <phoneticPr fontId="33"/>
  </si>
  <si>
    <t>•	認証機関SPMCBへの異議申し立てのプロセス</t>
    <phoneticPr fontId="33"/>
  </si>
  <si>
    <t>•	認証に関連する文書や認証サイクルで得た情報を外部に公開しないこと</t>
    <phoneticPr fontId="33"/>
  </si>
  <si>
    <t>(1)私の名前と認証に関連する詳細情報(取得ドメイン、レベルなど)を</t>
    <phoneticPr fontId="33"/>
  </si>
  <si>
    <t>認証機関SPMCBおよびIPMAのWEBサイトに公開することを承認します。</t>
    <phoneticPr fontId="33"/>
  </si>
  <si>
    <t>(2)私の名前と認証に関連する詳細情報(取得ドメイン、レベルなどを</t>
    <phoneticPr fontId="33"/>
  </si>
  <si>
    <t>認証機関SPMCBおよびIPMAのWEBサイトに公開することを承認しません。</t>
    <phoneticPr fontId="33"/>
  </si>
  <si>
    <t>個人情報の取り扱いに関する同意</t>
    <phoneticPr fontId="33"/>
  </si>
  <si>
    <t>下記URLのプライバシーポリシーを熟読ください。</t>
    <phoneticPr fontId="33"/>
  </si>
  <si>
    <t>https://www.spm.or.jp/committee/spm_cb_hp/?id=206</t>
    <phoneticPr fontId="33"/>
  </si>
  <si>
    <t>申込者の個人情報の取り扱いに関する同意</t>
    <phoneticPr fontId="33"/>
  </si>
  <si>
    <t>セルフアセスメントシート</t>
    <phoneticPr fontId="33"/>
  </si>
  <si>
    <t>受験者氏名</t>
    <rPh sb="0" eb="3">
      <t>ジュケンシャ</t>
    </rPh>
    <rPh sb="3" eb="5">
      <t>シメイ</t>
    </rPh>
    <phoneticPr fontId="33"/>
  </si>
  <si>
    <t>レベル</t>
    <phoneticPr fontId="33"/>
  </si>
  <si>
    <t>ドメイン</t>
    <phoneticPr fontId="33"/>
  </si>
  <si>
    <t>セルフアセスメント</t>
    <phoneticPr fontId="12" type="noConversion"/>
  </si>
  <si>
    <t>-</t>
    <phoneticPr fontId="33"/>
  </si>
  <si>
    <t>D</t>
    <phoneticPr fontId="33"/>
  </si>
  <si>
    <t>Project</t>
  </si>
  <si>
    <t>レベルD用</t>
    <rPh sb="4" eb="5">
      <t>ヨウ</t>
    </rPh>
    <phoneticPr fontId="33"/>
  </si>
  <si>
    <r>
      <rPr>
        <sz val="11"/>
        <color theme="1"/>
        <rFont val="ＭＳ Ｐゴシック"/>
        <family val="3"/>
        <charset val="128"/>
      </rPr>
      <t>該当するコンピテンス要素に対し、次の１～３のいずれかを記入してください。</t>
    </r>
    <r>
      <rPr>
        <sz val="11"/>
        <color theme="1"/>
        <rFont val="Arial"/>
        <family val="2"/>
      </rPr>
      <t xml:space="preserve">
1 = </t>
    </r>
    <r>
      <rPr>
        <sz val="11"/>
        <color theme="1"/>
        <rFont val="ＭＳ Ｐゴシック"/>
        <family val="3"/>
        <charset val="128"/>
      </rPr>
      <t>なし　　</t>
    </r>
    <r>
      <rPr>
        <sz val="11"/>
        <color theme="1"/>
        <rFont val="Arial"/>
        <family val="2"/>
      </rPr>
      <t xml:space="preserve">2 = </t>
    </r>
    <r>
      <rPr>
        <sz val="11"/>
        <color theme="1"/>
        <rFont val="ＭＳ Ｐゴシック"/>
        <family val="3"/>
        <charset val="128"/>
      </rPr>
      <t>多少あり</t>
    </r>
    <r>
      <rPr>
        <sz val="11"/>
        <color theme="1"/>
        <rFont val="Arial"/>
        <family val="2"/>
      </rPr>
      <t xml:space="preserve">   3 = </t>
    </r>
    <r>
      <rPr>
        <sz val="11"/>
        <color theme="1"/>
        <rFont val="ＭＳ Ｐゴシック"/>
        <family val="3"/>
        <charset val="128"/>
      </rPr>
      <t>あり</t>
    </r>
    <rPh sb="0" eb="2">
      <t>ガイトウ</t>
    </rPh>
    <rPh sb="10" eb="12">
      <t>ヨウソ</t>
    </rPh>
    <rPh sb="13" eb="14">
      <t>タイ</t>
    </rPh>
    <rPh sb="16" eb="17">
      <t>ツギ</t>
    </rPh>
    <rPh sb="27" eb="29">
      <t>キニュウツヨ</t>
    </rPh>
    <rPh sb="49" eb="51">
      <t>タショウ</t>
    </rPh>
    <phoneticPr fontId="33"/>
  </si>
  <si>
    <t>コンピテンス要素</t>
    <rPh sb="6" eb="8">
      <t>ヨウソ</t>
    </rPh>
    <phoneticPr fontId="33"/>
  </si>
  <si>
    <r>
      <rPr>
        <b/>
        <sz val="9"/>
        <color theme="1"/>
        <rFont val="ＭＳ Ｐゴシック"/>
        <family val="3"/>
        <charset val="128"/>
      </rPr>
      <t>知識</t>
    </r>
    <r>
      <rPr>
        <b/>
        <sz val="9"/>
        <color theme="1"/>
        <rFont val="Arial"/>
        <family val="2"/>
      </rPr>
      <t xml:space="preserve">
(</t>
    </r>
    <r>
      <rPr>
        <b/>
        <sz val="9"/>
        <color theme="1"/>
        <rFont val="ＭＳ Ｐゴシック"/>
        <family val="3"/>
        <charset val="128"/>
      </rPr>
      <t>全レベル記入必須</t>
    </r>
    <r>
      <rPr>
        <b/>
        <sz val="9"/>
        <color theme="1"/>
        <rFont val="Arial"/>
        <family val="2"/>
      </rPr>
      <t>)</t>
    </r>
    <rPh sb="0" eb="2">
      <t>チシキ</t>
    </rPh>
    <rPh sb="4" eb="5">
      <t>ゼン</t>
    </rPh>
    <rPh sb="8" eb="10">
      <t>キニュウ</t>
    </rPh>
    <rPh sb="10" eb="12">
      <t>ヒッス</t>
    </rPh>
    <phoneticPr fontId="33"/>
  </si>
  <si>
    <t>備考、コメント、エビデンス</t>
    <phoneticPr fontId="33"/>
  </si>
  <si>
    <t>視座</t>
    <rPh sb="0" eb="2">
      <t>シザ</t>
    </rPh>
    <phoneticPr fontId="33"/>
  </si>
  <si>
    <t>戦略</t>
  </si>
  <si>
    <r>
      <t>ガバナンス，体制</t>
    </r>
    <r>
      <rPr>
        <sz val="11"/>
        <color theme="1"/>
        <rFont val="Arial"/>
        <family val="2"/>
      </rPr>
      <t xml:space="preserve"> </t>
    </r>
    <r>
      <rPr>
        <sz val="11"/>
        <color theme="1"/>
        <rFont val="ＭＳ Ｐゴシック"/>
        <family val="3"/>
        <charset val="128"/>
      </rPr>
      <t>および</t>
    </r>
    <r>
      <rPr>
        <sz val="11"/>
        <color theme="1"/>
        <rFont val="Arial"/>
        <family val="2"/>
      </rPr>
      <t xml:space="preserve"> </t>
    </r>
    <r>
      <rPr>
        <sz val="11"/>
        <color theme="1"/>
        <rFont val="ＭＳ Ｐゴシック"/>
        <family val="3"/>
        <charset val="128"/>
      </rPr>
      <t>プロセス</t>
    </r>
  </si>
  <si>
    <r>
      <t>コンプライアンス，標準</t>
    </r>
    <r>
      <rPr>
        <sz val="11"/>
        <color theme="1"/>
        <rFont val="Arial"/>
        <family val="2"/>
      </rPr>
      <t xml:space="preserve"> </t>
    </r>
    <r>
      <rPr>
        <sz val="11"/>
        <color theme="1"/>
        <rFont val="ＭＳ Ｐゴシック"/>
        <family val="3"/>
        <charset val="128"/>
      </rPr>
      <t>および</t>
    </r>
    <r>
      <rPr>
        <sz val="11"/>
        <color theme="1"/>
        <rFont val="Arial"/>
        <family val="2"/>
      </rPr>
      <t xml:space="preserve"> </t>
    </r>
    <r>
      <rPr>
        <sz val="11"/>
        <color theme="1"/>
        <rFont val="ＭＳ Ｐゴシック"/>
        <family val="3"/>
        <charset val="128"/>
      </rPr>
      <t>規制</t>
    </r>
  </si>
  <si>
    <t>権力と関心</t>
  </si>
  <si>
    <t>文化と価値観</t>
  </si>
  <si>
    <t xml:space="preserve">Number green:  </t>
  </si>
  <si>
    <t>人材</t>
    <rPh sb="0" eb="2">
      <t>ジンザイ</t>
    </rPh>
    <phoneticPr fontId="33"/>
  </si>
  <si>
    <t>内省とセルフ・マネジメント</t>
  </si>
  <si>
    <t>パーソナル・インテグリティと信頼性</t>
  </si>
  <si>
    <t>パーソナル・コミュニケーション</t>
  </si>
  <si>
    <t>関係とエンゲージメント</t>
  </si>
  <si>
    <t>リーダシップ</t>
  </si>
  <si>
    <t>チームワーク</t>
  </si>
  <si>
    <t>対立と危機</t>
  </si>
  <si>
    <t>リソースフルネス</t>
  </si>
  <si>
    <t>交渉</t>
  </si>
  <si>
    <t>結果指向</t>
  </si>
  <si>
    <t>実践</t>
    <rPh sb="0" eb="2">
      <t>ジッセン</t>
    </rPh>
    <phoneticPr fontId="33"/>
  </si>
  <si>
    <t>プロジェクト設計</t>
  </si>
  <si>
    <t>要件と目標</t>
  </si>
  <si>
    <t>スコープ</t>
  </si>
  <si>
    <t>時間</t>
  </si>
  <si>
    <t>組織と情報</t>
  </si>
  <si>
    <t>品質</t>
  </si>
  <si>
    <t>財務</t>
  </si>
  <si>
    <t>リソース</t>
  </si>
  <si>
    <t>調達</t>
  </si>
  <si>
    <t>計画とコントロール</t>
  </si>
  <si>
    <t>リスクと機会</t>
  </si>
  <si>
    <t>ステークホルダ</t>
  </si>
  <si>
    <t>変更と変革</t>
  </si>
  <si>
    <t>Summary</t>
  </si>
  <si>
    <t>Green</t>
  </si>
  <si>
    <t>Amber</t>
  </si>
  <si>
    <t>Red</t>
  </si>
  <si>
    <t>Blank</t>
  </si>
  <si>
    <t>注意：セルフアセスメントのスコアは参考情報です</t>
    <rPh sb="0" eb="2">
      <t>チュウイ</t>
    </rPh>
    <rPh sb="17" eb="21">
      <t>サンコウジョウホウ</t>
    </rPh>
    <phoneticPr fontId="33"/>
  </si>
  <si>
    <t>Version 1.0</t>
    <phoneticPr fontId="33"/>
  </si>
  <si>
    <t>Text for D5</t>
  </si>
  <si>
    <t>Prefix for ICB references</t>
  </si>
  <si>
    <t>私はこのコンピテンス要素に関する私の知識についての明確で自信のあるエビデンスを提供できます。</t>
    <rPh sb="0" eb="1">
      <t>ワタシ</t>
    </rPh>
    <rPh sb="10" eb="12">
      <t>ヨウソ</t>
    </rPh>
    <rPh sb="13" eb="14">
      <t>カン</t>
    </rPh>
    <rPh sb="16" eb="17">
      <t>ワタシ</t>
    </rPh>
    <rPh sb="18" eb="20">
      <t>チシキ</t>
    </rPh>
    <rPh sb="25" eb="27">
      <t>メイカク</t>
    </rPh>
    <rPh sb="28" eb="30">
      <t>ジシン</t>
    </rPh>
    <rPh sb="39" eb="41">
      <t>テイキョウ</t>
    </rPh>
    <phoneticPr fontId="33"/>
  </si>
  <si>
    <t>Number of ICB elements for this domain</t>
  </si>
  <si>
    <t>私は、私が申し込んでいるレベルに対して十分な複雑性を持つプロジェクトにおいてのコンピテンス要素に関する私のスキルと能力についての明確で自信のあるエビデンスを提供できます。</t>
    <rPh sb="0" eb="1">
      <t>ワタシ</t>
    </rPh>
    <rPh sb="3" eb="4">
      <t>ワタシ</t>
    </rPh>
    <rPh sb="5" eb="6">
      <t>モウ</t>
    </rPh>
    <rPh sb="7" eb="8">
      <t>コ</t>
    </rPh>
    <rPh sb="16" eb="17">
      <t>タイ</t>
    </rPh>
    <rPh sb="19" eb="21">
      <t>ジュウブン</t>
    </rPh>
    <rPh sb="22" eb="25">
      <t>フクザツセイ</t>
    </rPh>
    <rPh sb="26" eb="27">
      <t>モ</t>
    </rPh>
    <rPh sb="45" eb="47">
      <t>ヨウソ</t>
    </rPh>
    <rPh sb="48" eb="49">
      <t>カン</t>
    </rPh>
    <rPh sb="51" eb="52">
      <t>ワタシ</t>
    </rPh>
    <rPh sb="57" eb="59">
      <t>ノウリョク</t>
    </rPh>
    <rPh sb="64" eb="66">
      <t>メイカク</t>
    </rPh>
    <rPh sb="67" eb="69">
      <t>ジシン</t>
    </rPh>
    <rPh sb="78" eb="80">
      <t>テイキョウ</t>
    </rPh>
    <phoneticPr fontId="33"/>
  </si>
  <si>
    <t>私は、私が申し込んでいるレベルに対して十分な複雑性を持つプログラムにおいてのコンピテンス要素に関する私のスキルと能力についての明確で自信のあるエビデンスを提供できます。</t>
    <rPh sb="0" eb="1">
      <t>ワタシ</t>
    </rPh>
    <rPh sb="3" eb="4">
      <t>ワタシ</t>
    </rPh>
    <rPh sb="5" eb="6">
      <t>モウ</t>
    </rPh>
    <rPh sb="7" eb="8">
      <t>コ</t>
    </rPh>
    <rPh sb="16" eb="17">
      <t>タイ</t>
    </rPh>
    <rPh sb="19" eb="21">
      <t>ジュウブン</t>
    </rPh>
    <rPh sb="22" eb="25">
      <t>フクザツセイ</t>
    </rPh>
    <rPh sb="26" eb="27">
      <t>モ</t>
    </rPh>
    <rPh sb="44" eb="46">
      <t>ヨウソ</t>
    </rPh>
    <rPh sb="47" eb="48">
      <t>カン</t>
    </rPh>
    <rPh sb="50" eb="51">
      <t>ワタシ</t>
    </rPh>
    <rPh sb="56" eb="58">
      <t>ノウリョク</t>
    </rPh>
    <rPh sb="63" eb="65">
      <t>メイカク</t>
    </rPh>
    <rPh sb="66" eb="68">
      <t>ジシン</t>
    </rPh>
    <rPh sb="77" eb="79">
      <t>テイキョウ</t>
    </rPh>
    <phoneticPr fontId="33"/>
  </si>
  <si>
    <t>私は、私が申し込んでいるレベルに対して十分な複雑性を持つポートフォリオにおいてのコンピテンス要素に関する私のスキルと能力についての明確で自信のあるエビデンスを提供できます。</t>
    <rPh sb="0" eb="1">
      <t>ワタシ</t>
    </rPh>
    <rPh sb="3" eb="4">
      <t>ワタシ</t>
    </rPh>
    <rPh sb="5" eb="6">
      <t>モウ</t>
    </rPh>
    <rPh sb="7" eb="8">
      <t>コ</t>
    </rPh>
    <rPh sb="16" eb="17">
      <t>タイ</t>
    </rPh>
    <rPh sb="19" eb="21">
      <t>ジュウブン</t>
    </rPh>
    <rPh sb="22" eb="25">
      <t>フクザツセイ</t>
    </rPh>
    <rPh sb="26" eb="27">
      <t>モ</t>
    </rPh>
    <rPh sb="46" eb="48">
      <t>ヨウソ</t>
    </rPh>
    <rPh sb="49" eb="50">
      <t>カン</t>
    </rPh>
    <rPh sb="52" eb="53">
      <t>ワタシ</t>
    </rPh>
    <rPh sb="58" eb="60">
      <t>ノウリョク</t>
    </rPh>
    <rPh sb="65" eb="67">
      <t>メイカク</t>
    </rPh>
    <rPh sb="68" eb="70">
      <t>ジシン</t>
    </rPh>
    <rPh sb="79" eb="81">
      <t>テイキョウ</t>
    </rPh>
    <phoneticPr fontId="33"/>
  </si>
  <si>
    <t>鈴木</t>
    <rPh sb="0" eb="2">
      <t>スズキ</t>
    </rPh>
    <phoneticPr fontId="33"/>
  </si>
  <si>
    <t>一郎</t>
    <rPh sb="0" eb="2">
      <t>イチロウ</t>
    </rPh>
    <phoneticPr fontId="33"/>
  </si>
  <si>
    <t>ピーエムシステムサービス株式会社</t>
    <phoneticPr fontId="33"/>
  </si>
  <si>
    <r>
      <rPr>
        <sz val="11"/>
        <color theme="1"/>
        <rFont val="ＭＳ Ｐゴシック"/>
        <family val="3"/>
        <charset val="128"/>
      </rPr>
      <t>該当するコンピテンス要素に対し、次の１～３のいずれかを記入してください。</t>
    </r>
    <r>
      <rPr>
        <sz val="11"/>
        <color theme="1"/>
        <rFont val="Arial"/>
        <family val="2"/>
      </rPr>
      <t xml:space="preserve">
1 =</t>
    </r>
    <r>
      <rPr>
        <sz val="11"/>
        <color theme="1"/>
        <rFont val="ＭＳ Ｐゴシック"/>
        <family val="2"/>
        <charset val="128"/>
      </rPr>
      <t>知識</t>
    </r>
    <r>
      <rPr>
        <sz val="11"/>
        <color theme="1"/>
        <rFont val="ＭＳ Ｐゴシック"/>
        <family val="3"/>
        <charset val="128"/>
      </rPr>
      <t>なし　　</t>
    </r>
    <r>
      <rPr>
        <sz val="11"/>
        <color theme="1"/>
        <rFont val="Arial"/>
        <family val="2"/>
      </rPr>
      <t xml:space="preserve">2 = </t>
    </r>
    <r>
      <rPr>
        <sz val="11"/>
        <color theme="1"/>
        <rFont val="ＭＳ Ｐゴシック"/>
        <family val="3"/>
        <charset val="128"/>
      </rPr>
      <t>知識がある可能性が高い</t>
    </r>
    <r>
      <rPr>
        <sz val="11"/>
        <color theme="1"/>
        <rFont val="Arial"/>
        <family val="2"/>
      </rPr>
      <t xml:space="preserve">  3 = </t>
    </r>
    <r>
      <rPr>
        <sz val="11"/>
        <color theme="1"/>
        <rFont val="ＭＳ Ｐゴシック"/>
        <family val="2"/>
        <charset val="128"/>
      </rPr>
      <t>知識があることが明確</t>
    </r>
    <rPh sb="0" eb="2">
      <t>ガイトウ</t>
    </rPh>
    <rPh sb="10" eb="12">
      <t>ヨウソ</t>
    </rPh>
    <rPh sb="13" eb="14">
      <t>タイ</t>
    </rPh>
    <rPh sb="16" eb="17">
      <t>ツギ</t>
    </rPh>
    <rPh sb="27" eb="29">
      <t>キニュウツヨ</t>
    </rPh>
    <rPh sb="40" eb="42">
      <t>チシキ</t>
    </rPh>
    <rPh sb="50" eb="52">
      <t>チシキ</t>
    </rPh>
    <rPh sb="55" eb="57">
      <t>カノウ</t>
    </rPh>
    <rPh sb="57" eb="58">
      <t>セイ</t>
    </rPh>
    <rPh sb="59" eb="60">
      <t>タカ</t>
    </rPh>
    <rPh sb="67" eb="69">
      <t>チシキ</t>
    </rPh>
    <rPh sb="75" eb="77">
      <t>メイカク</t>
    </rPh>
    <phoneticPr fontId="33"/>
  </si>
  <si>
    <t>サマリ</t>
    <phoneticPr fontId="33"/>
  </si>
  <si>
    <t>凡例：</t>
    <rPh sb="0" eb="2">
      <t>ハンレイ</t>
    </rPh>
    <phoneticPr fontId="33"/>
  </si>
  <si>
    <t>・・・必須項目</t>
    <rPh sb="3" eb="5">
      <t>ヒッス</t>
    </rPh>
    <rPh sb="5" eb="7">
      <t>コウモク</t>
    </rPh>
    <phoneticPr fontId="33"/>
  </si>
  <si>
    <t>・・・任意項目</t>
    <rPh sb="3" eb="5">
      <t>ニンイ</t>
    </rPh>
    <rPh sb="5" eb="7">
      <t>コウモク</t>
    </rPh>
    <phoneticPr fontId="33"/>
  </si>
  <si>
    <t>対象となる認証</t>
    <rPh sb="0" eb="2">
      <t>タイショウ</t>
    </rPh>
    <rPh sb="5" eb="7">
      <t>ニンショウ</t>
    </rPh>
    <phoneticPr fontId="33"/>
  </si>
  <si>
    <t>申込対象を選択してください。</t>
    <rPh sb="2" eb="4">
      <t>タイショウ</t>
    </rPh>
    <rPh sb="5" eb="7">
      <t>センタク</t>
    </rPh>
    <phoneticPr fontId="33"/>
  </si>
  <si>
    <t>IPMA レベルA®</t>
    <phoneticPr fontId="33"/>
  </si>
  <si>
    <t>プロジェクトディレクター認証</t>
    <phoneticPr fontId="33"/>
  </si>
  <si>
    <t>プログラムディレクター認証</t>
    <phoneticPr fontId="33"/>
  </si>
  <si>
    <t>ポートフォリオディレクター認証</t>
    <phoneticPr fontId="33"/>
  </si>
  <si>
    <t>IPMA レベルB®</t>
    <phoneticPr fontId="33"/>
  </si>
  <si>
    <t>シニアプロジェクトマネージャ認証</t>
    <phoneticPr fontId="33"/>
  </si>
  <si>
    <t>シニアプログラムマネージャ認証</t>
    <phoneticPr fontId="33"/>
  </si>
  <si>
    <t>シニアポートフォリオマネージャ認証</t>
    <phoneticPr fontId="33"/>
  </si>
  <si>
    <t>IPMA レベルC®</t>
    <phoneticPr fontId="33"/>
  </si>
  <si>
    <t>プロジェクトマネージャ認証</t>
    <phoneticPr fontId="33"/>
  </si>
  <si>
    <t>IPMA レベルD®</t>
    <phoneticPr fontId="33"/>
  </si>
  <si>
    <t>プロジェクトマネジメントアソシエイト認証</t>
    <phoneticPr fontId="33"/>
  </si>
  <si>
    <r>
      <rPr>
        <sz val="10"/>
        <color theme="1"/>
        <rFont val="メイリオ"/>
        <family val="2"/>
        <charset val="128"/>
      </rPr>
      <t>顔写真</t>
    </r>
    <r>
      <rPr>
        <sz val="10"/>
        <color theme="1"/>
        <rFont val="Calibri"/>
        <family val="2"/>
        <charset val="128"/>
      </rPr>
      <t xml:space="preserve">
</t>
    </r>
    <r>
      <rPr>
        <sz val="10"/>
        <color theme="1"/>
        <rFont val="メイリオ"/>
        <family val="2"/>
        <charset val="128"/>
      </rPr>
      <t>脱帽、</t>
    </r>
    <r>
      <rPr>
        <sz val="10"/>
        <color theme="1"/>
        <rFont val="Calibri"/>
        <family val="2"/>
        <charset val="128"/>
      </rPr>
      <t xml:space="preserve">
</t>
    </r>
    <r>
      <rPr>
        <sz val="10"/>
        <color theme="1"/>
        <rFont val="メイリオ"/>
        <family val="2"/>
        <charset val="128"/>
      </rPr>
      <t>正面上半身、</t>
    </r>
    <r>
      <rPr>
        <sz val="10"/>
        <color theme="1"/>
        <rFont val="Calibri"/>
        <family val="2"/>
        <charset val="128"/>
      </rPr>
      <t xml:space="preserve">
6</t>
    </r>
    <r>
      <rPr>
        <sz val="10"/>
        <color theme="1"/>
        <rFont val="メイリオ"/>
        <family val="2"/>
        <charset val="128"/>
      </rPr>
      <t>か月以内に撮影したもの</t>
    </r>
    <phoneticPr fontId="33"/>
  </si>
  <si>
    <t>日付情報はyyyy-MM-DDの形式で記入ください。</t>
    <rPh sb="0" eb="2">
      <t>ヒヅケ</t>
    </rPh>
    <rPh sb="2" eb="4">
      <t>ジョウホウ</t>
    </rPh>
    <rPh sb="16" eb="18">
      <t>ケイシキ</t>
    </rPh>
    <rPh sb="19" eb="21">
      <t>キニュウ</t>
    </rPh>
    <phoneticPr fontId="33"/>
  </si>
  <si>
    <t>※PM学会員のみ</t>
    <phoneticPr fontId="33"/>
  </si>
  <si>
    <t>自宅住所</t>
    <rPh sb="0" eb="4">
      <t>ジタクジュウショ</t>
    </rPh>
    <phoneticPr fontId="33"/>
  </si>
  <si>
    <t>　※　下記「所属先住所」への郵送を希望しない限り、送付物はご自宅にお届けします</t>
    <rPh sb="6" eb="8">
      <t>ショゾク</t>
    </rPh>
    <rPh sb="8" eb="9">
      <t>サキ</t>
    </rPh>
    <rPh sb="9" eb="11">
      <t>ジュウショ</t>
    </rPh>
    <phoneticPr fontId="33"/>
  </si>
  <si>
    <t>所属先住所(勤務先や学校など)</t>
    <rPh sb="0" eb="2">
      <t>ショゾク</t>
    </rPh>
    <rPh sb="2" eb="3">
      <t>サキ</t>
    </rPh>
    <rPh sb="3" eb="5">
      <t>ジュウショ</t>
    </rPh>
    <rPh sb="6" eb="9">
      <t>キンムサキ</t>
    </rPh>
    <rPh sb="10" eb="12">
      <t>ガッコウ</t>
    </rPh>
    <phoneticPr fontId="33"/>
  </si>
  <si>
    <t>　※ 所属先への郵送を希望する場合、右欄にて”✓”を選択してください</t>
    <phoneticPr fontId="33"/>
  </si>
  <si>
    <t>下記のいずれかを選択してください。</t>
    <rPh sb="8" eb="10">
      <t>センタク</t>
    </rPh>
    <phoneticPr fontId="33"/>
  </si>
  <si>
    <t>学位</t>
    <rPh sb="0" eb="2">
      <t>ガクイ</t>
    </rPh>
    <phoneticPr fontId="33"/>
  </si>
  <si>
    <t>大学以上の学位を書いてください</t>
    <rPh sb="0" eb="2">
      <t>ダイガク</t>
    </rPh>
    <rPh sb="2" eb="4">
      <t>イジョウ</t>
    </rPh>
    <rPh sb="5" eb="7">
      <t>ガクイ</t>
    </rPh>
    <rPh sb="8" eb="9">
      <t>カ</t>
    </rPh>
    <phoneticPr fontId="33"/>
  </si>
  <si>
    <t>専攻・学科</t>
    <rPh sb="0" eb="2">
      <t>センコウ</t>
    </rPh>
    <rPh sb="3" eb="5">
      <t>ガッカ</t>
    </rPh>
    <phoneticPr fontId="33"/>
  </si>
  <si>
    <t>修了年月</t>
    <rPh sb="0" eb="4">
      <t>シュウリョウネンガツ</t>
    </rPh>
    <phoneticPr fontId="33"/>
  </si>
  <si>
    <t>教育機関（大学など）</t>
    <rPh sb="0" eb="2">
      <t>キョウイク</t>
    </rPh>
    <rPh sb="2" eb="4">
      <t>キカン</t>
    </rPh>
    <rPh sb="5" eb="7">
      <t>ダイガク</t>
    </rPh>
    <phoneticPr fontId="33"/>
  </si>
  <si>
    <t>専門的活動</t>
    <rPh sb="0" eb="3">
      <t>センモンテキ</t>
    </rPh>
    <rPh sb="3" eb="5">
      <t>カツドウ</t>
    </rPh>
    <phoneticPr fontId="33"/>
  </si>
  <si>
    <t>プロジェクト情報</t>
    <rPh sb="6" eb="8">
      <t>ジョウホウ</t>
    </rPh>
    <phoneticPr fontId="33"/>
  </si>
  <si>
    <t>・あなたが関わったすべてのプロジェクトについて完了日が近いものから時系列順に記載してください。</t>
    <phoneticPr fontId="33"/>
  </si>
  <si>
    <t>・プロジェクトごとに、次の表にある各項目の説明に従って詳細を記入してください。</t>
    <rPh sb="13" eb="14">
      <t>ヒョウ</t>
    </rPh>
    <phoneticPr fontId="33"/>
  </si>
  <si>
    <t>　その際、説明するプロジェクトの数に応じて記入フォーマットをコピーし、</t>
    <phoneticPr fontId="33"/>
  </si>
  <si>
    <t>　プロジェクトIDを適宜変更（「プロジェクトB」,「プロジェクトC」...）し、記入をお願いします。</t>
    <phoneticPr fontId="33"/>
  </si>
  <si>
    <t>・業務固有名は、必要に応じてマスキングをお願いします。</t>
    <rPh sb="1" eb="3">
      <t>ギョウム</t>
    </rPh>
    <rPh sb="3" eb="5">
      <t>コユウ</t>
    </rPh>
    <rPh sb="5" eb="6">
      <t>メイ</t>
    </rPh>
    <rPh sb="8" eb="10">
      <t>ヒツヨウ</t>
    </rPh>
    <rPh sb="11" eb="12">
      <t>オウ</t>
    </rPh>
    <rPh sb="21" eb="22">
      <t>ネガ</t>
    </rPh>
    <phoneticPr fontId="33"/>
  </si>
  <si>
    <t>記入項目の説明</t>
    <rPh sb="0" eb="2">
      <t>キニュウ</t>
    </rPh>
    <rPh sb="2" eb="4">
      <t>コウモク</t>
    </rPh>
    <rPh sb="5" eb="7">
      <t>セツメイ</t>
    </rPh>
    <phoneticPr fontId="33"/>
  </si>
  <si>
    <t>項目名</t>
    <rPh sb="0" eb="3">
      <t>コウモクメイ</t>
    </rPh>
    <phoneticPr fontId="33"/>
  </si>
  <si>
    <t>必須項目</t>
    <rPh sb="0" eb="2">
      <t>ヒッス</t>
    </rPh>
    <rPh sb="2" eb="4">
      <t>コウモク</t>
    </rPh>
    <phoneticPr fontId="33"/>
  </si>
  <si>
    <t>項目説明</t>
    <rPh sb="0" eb="2">
      <t>コウモク</t>
    </rPh>
    <rPh sb="2" eb="4">
      <t>セツメイ</t>
    </rPh>
    <phoneticPr fontId="33"/>
  </si>
  <si>
    <t>プロジェクト名</t>
    <rPh sb="6" eb="7">
      <t>メイ</t>
    </rPh>
    <phoneticPr fontId="33"/>
  </si>
  <si>
    <t>○</t>
    <phoneticPr fontId="33"/>
  </si>
  <si>
    <t>プロジェクトの名称</t>
    <rPh sb="7" eb="9">
      <t>メイショウ</t>
    </rPh>
    <phoneticPr fontId="33"/>
  </si>
  <si>
    <t>顧客名</t>
    <rPh sb="0" eb="3">
      <t>コキャクメイ</t>
    </rPh>
    <phoneticPr fontId="33"/>
  </si>
  <si>
    <t>プロジェクトの顧客、この情報は最終的にレフリーと連絡を取るために必要とし、認証目的でのみ使用</t>
    <rPh sb="7" eb="9">
      <t>コキャク</t>
    </rPh>
    <rPh sb="12" eb="14">
      <t>ジョウホウ</t>
    </rPh>
    <rPh sb="15" eb="17">
      <t>サイシュウ</t>
    </rPh>
    <rPh sb="17" eb="18">
      <t>テキ</t>
    </rPh>
    <rPh sb="24" eb="26">
      <t>レンラク</t>
    </rPh>
    <rPh sb="27" eb="28">
      <t>ト</t>
    </rPh>
    <rPh sb="32" eb="34">
      <t>ヒツヨウ</t>
    </rPh>
    <rPh sb="37" eb="39">
      <t>ニンショウ</t>
    </rPh>
    <rPh sb="39" eb="41">
      <t>モクテキ</t>
    </rPh>
    <rPh sb="44" eb="46">
      <t>シヨウ</t>
    </rPh>
    <phoneticPr fontId="33"/>
  </si>
  <si>
    <t>完了日</t>
    <rPh sb="0" eb="3">
      <t>カンリョウビ</t>
    </rPh>
    <phoneticPr fontId="33"/>
  </si>
  <si>
    <t>あなたの役責が終了した日付（西暦年-月）を記入</t>
    <rPh sb="4" eb="5">
      <t>ヤク</t>
    </rPh>
    <rPh sb="5" eb="6">
      <t>セキ</t>
    </rPh>
    <rPh sb="7" eb="9">
      <t>シュウリョウ</t>
    </rPh>
    <rPh sb="11" eb="13">
      <t>ヒヅケ</t>
    </rPh>
    <rPh sb="14" eb="16">
      <t>セイレキ</t>
    </rPh>
    <rPh sb="16" eb="17">
      <t>ネン</t>
    </rPh>
    <rPh sb="18" eb="19">
      <t>ツキ</t>
    </rPh>
    <rPh sb="21" eb="23">
      <t>キニュウ</t>
    </rPh>
    <phoneticPr fontId="33"/>
  </si>
  <si>
    <t>期間(月)</t>
    <rPh sb="0" eb="2">
      <t>キカン</t>
    </rPh>
    <rPh sb="3" eb="4">
      <t>ツキ</t>
    </rPh>
    <phoneticPr fontId="33"/>
  </si>
  <si>
    <t>プロジェクトの期間を月数で記入</t>
    <rPh sb="7" eb="9">
      <t>キカン</t>
    </rPh>
    <rPh sb="10" eb="12">
      <t>ツキスウ</t>
    </rPh>
    <rPh sb="13" eb="15">
      <t>キニュウ</t>
    </rPh>
    <phoneticPr fontId="33"/>
  </si>
  <si>
    <t>チーム全体の総作業工数
(人月)</t>
    <rPh sb="3" eb="5">
      <t>ゼンタイ</t>
    </rPh>
    <rPh sb="6" eb="9">
      <t>ソウサギョウ</t>
    </rPh>
    <rPh sb="9" eb="11">
      <t>コウスウ</t>
    </rPh>
    <rPh sb="13" eb="15">
      <t>ニンゲツ</t>
    </rPh>
    <phoneticPr fontId="33"/>
  </si>
  <si>
    <t>チームの総作業工数(人月)を記入、これにはプロジェクトの活動に割り当てられた契約済みリソースも含む</t>
    <rPh sb="4" eb="5">
      <t>ソウ</t>
    </rPh>
    <rPh sb="5" eb="7">
      <t>サギョウ</t>
    </rPh>
    <rPh sb="7" eb="9">
      <t>コウスウ</t>
    </rPh>
    <rPh sb="10" eb="12">
      <t>ニンゲツ</t>
    </rPh>
    <rPh sb="14" eb="16">
      <t>キニュウ</t>
    </rPh>
    <rPh sb="28" eb="30">
      <t>カツドウ</t>
    </rPh>
    <rPh sb="31" eb="32">
      <t>ワ</t>
    </rPh>
    <rPh sb="33" eb="34">
      <t>ア</t>
    </rPh>
    <rPh sb="38" eb="40">
      <t>ケイヤク</t>
    </rPh>
    <rPh sb="40" eb="41">
      <t>ズ</t>
    </rPh>
    <rPh sb="47" eb="48">
      <t>フク</t>
    </rPh>
    <phoneticPr fontId="33"/>
  </si>
  <si>
    <t>予算</t>
    <rPh sb="0" eb="2">
      <t>ヨサン</t>
    </rPh>
    <phoneticPr fontId="33"/>
  </si>
  <si>
    <t>予算	－	プロジェクトの予算をｋ\単位で記入、
必須項目ではないが、複雑さの判断に役立つため、記入を推奨</t>
    <rPh sb="0" eb="2">
      <t>ヨサン</t>
    </rPh>
    <rPh sb="12" eb="14">
      <t>ヨサン</t>
    </rPh>
    <rPh sb="17" eb="19">
      <t>タンイ</t>
    </rPh>
    <rPh sb="20" eb="22">
      <t>キニュウ</t>
    </rPh>
    <rPh sb="24" eb="26">
      <t>ヒッス</t>
    </rPh>
    <rPh sb="26" eb="28">
      <t>コウモク</t>
    </rPh>
    <rPh sb="34" eb="36">
      <t>フクザツ</t>
    </rPh>
    <rPh sb="38" eb="40">
      <t>ハンダン</t>
    </rPh>
    <rPh sb="41" eb="43">
      <t>ヤクダ</t>
    </rPh>
    <rPh sb="47" eb="49">
      <t>キニュウ</t>
    </rPh>
    <rPh sb="50" eb="52">
      <t>スイショウ</t>
    </rPh>
    <phoneticPr fontId="33"/>
  </si>
  <si>
    <t>レフリ―</t>
    <phoneticPr fontId="33"/>
  </si>
  <si>
    <t>申込書記入内容を保証する人（各プロジェクト2名ずつ）</t>
    <rPh sb="0" eb="3">
      <t>モウシコミショ</t>
    </rPh>
    <rPh sb="3" eb="5">
      <t>キニュウ</t>
    </rPh>
    <rPh sb="5" eb="7">
      <t>ナイヨウ</t>
    </rPh>
    <rPh sb="8" eb="10">
      <t>ホショウ</t>
    </rPh>
    <rPh sb="12" eb="13">
      <t>ヒト</t>
    </rPh>
    <rPh sb="14" eb="15">
      <t>カク</t>
    </rPh>
    <rPh sb="22" eb="23">
      <t>メイ</t>
    </rPh>
    <phoneticPr fontId="33"/>
  </si>
  <si>
    <t>プロジェクトの目的が分かるような要約情報を記入（最大5行）</t>
    <rPh sb="7" eb="9">
      <t>モクテキ</t>
    </rPh>
    <rPh sb="10" eb="11">
      <t>ワ</t>
    </rPh>
    <rPh sb="16" eb="18">
      <t>ヨウヤク</t>
    </rPh>
    <rPh sb="18" eb="20">
      <t>ジョウホウ</t>
    </rPh>
    <rPh sb="21" eb="23">
      <t>キニュウ</t>
    </rPh>
    <rPh sb="24" eb="26">
      <t>サイダイ</t>
    </rPh>
    <rPh sb="27" eb="28">
      <t>ギョウ</t>
    </rPh>
    <phoneticPr fontId="33"/>
  </si>
  <si>
    <t>コメント</t>
    <phoneticPr fontId="33"/>
  </si>
  <si>
    <t>プロジェクトのマネジメント能力を明示するための付加情報を記入</t>
    <rPh sb="13" eb="15">
      <t>ノウリョク</t>
    </rPh>
    <rPh sb="16" eb="18">
      <t>メイジ</t>
    </rPh>
    <rPh sb="23" eb="25">
      <t>フカ</t>
    </rPh>
    <rPh sb="25" eb="27">
      <t>ジョウホウ</t>
    </rPh>
    <rPh sb="28" eb="30">
      <t>キニュウ</t>
    </rPh>
    <phoneticPr fontId="33"/>
  </si>
  <si>
    <t>プロジェクトA</t>
    <phoneticPr fontId="33"/>
  </si>
  <si>
    <t>プロジェクトの完了日</t>
    <rPh sb="7" eb="10">
      <t>カンリョウビ</t>
    </rPh>
    <phoneticPr fontId="33"/>
  </si>
  <si>
    <t>プロジェクトの期間(月)</t>
    <rPh sb="7" eb="9">
      <t>キカン</t>
    </rPh>
    <rPh sb="10" eb="11">
      <t>ツキ</t>
    </rPh>
    <phoneticPr fontId="33"/>
  </si>
  <si>
    <t>チーム全体の総作業工数(人月)</t>
    <rPh sb="3" eb="5">
      <t>ゼンタイ</t>
    </rPh>
    <rPh sb="6" eb="9">
      <t>ソウサギョウ</t>
    </rPh>
    <rPh sb="9" eb="11">
      <t>コウスウ</t>
    </rPh>
    <rPh sb="12" eb="14">
      <t>ニンゲツ</t>
    </rPh>
    <phoneticPr fontId="33"/>
  </si>
  <si>
    <t>予算(k\)</t>
    <rPh sb="0" eb="2">
      <t>ヨサン</t>
    </rPh>
    <phoneticPr fontId="33"/>
  </si>
  <si>
    <t>このプロジェクトに関するレフリー情報</t>
    <rPh sb="9" eb="10">
      <t>カン</t>
    </rPh>
    <rPh sb="16" eb="18">
      <t>ジョウホウ</t>
    </rPh>
    <phoneticPr fontId="33"/>
  </si>
  <si>
    <t>職位</t>
    <rPh sb="0" eb="2">
      <t>ショクイ</t>
    </rPh>
    <phoneticPr fontId="33"/>
  </si>
  <si>
    <t>説明(最大5行)</t>
    <rPh sb="0" eb="2">
      <t>セツメイ</t>
    </rPh>
    <rPh sb="3" eb="5">
      <t>サイダイ</t>
    </rPh>
    <rPh sb="6" eb="7">
      <t>ギョウ</t>
    </rPh>
    <phoneticPr fontId="33"/>
  </si>
  <si>
    <r>
      <t>その他の専門的活動</t>
    </r>
    <r>
      <rPr>
        <sz val="11"/>
        <rFont val="メイリオ"/>
        <family val="3"/>
        <charset val="128"/>
      </rPr>
      <t>　(任意で記入、プロジェクトマネジメントに関係するもののみ記入)</t>
    </r>
    <rPh sb="2" eb="3">
      <t>タ</t>
    </rPh>
    <rPh sb="4" eb="7">
      <t>センモンテキ</t>
    </rPh>
    <rPh sb="7" eb="9">
      <t>カツドウ</t>
    </rPh>
    <phoneticPr fontId="33"/>
  </si>
  <si>
    <t>申込者が主導したコンサルティング活動</t>
    <rPh sb="0" eb="2">
      <t>モウシコミ</t>
    </rPh>
    <rPh sb="2" eb="3">
      <t>シャ</t>
    </rPh>
    <rPh sb="4" eb="6">
      <t>シュドウ</t>
    </rPh>
    <rPh sb="16" eb="18">
      <t>カツドウ</t>
    </rPh>
    <phoneticPr fontId="33"/>
  </si>
  <si>
    <t>顧客/企業</t>
    <rPh sb="0" eb="2">
      <t>コキャク</t>
    </rPh>
    <rPh sb="3" eb="5">
      <t>キギョウ</t>
    </rPh>
    <phoneticPr fontId="33"/>
  </si>
  <si>
    <t>コンサルティングサービス名</t>
    <rPh sb="12" eb="13">
      <t>メイ</t>
    </rPh>
    <phoneticPr fontId="33"/>
  </si>
  <si>
    <t>開始日</t>
    <rPh sb="0" eb="3">
      <t>カイシビ</t>
    </rPh>
    <phoneticPr fontId="33"/>
  </si>
  <si>
    <t>終了日</t>
    <rPh sb="0" eb="3">
      <t>シュウリョウビ</t>
    </rPh>
    <phoneticPr fontId="33"/>
  </si>
  <si>
    <t>チーム
メンバ数</t>
    <rPh sb="7" eb="8">
      <t>スウ</t>
    </rPh>
    <phoneticPr fontId="33"/>
  </si>
  <si>
    <t>申込者の
実績(時間)</t>
    <rPh sb="0" eb="3">
      <t>モウシコミシャ</t>
    </rPh>
    <rPh sb="5" eb="7">
      <t>ジッセキ</t>
    </rPh>
    <rPh sb="8" eb="10">
      <t>ジカン</t>
    </rPh>
    <phoneticPr fontId="33"/>
  </si>
  <si>
    <t>申込者が実施したトレーニング</t>
    <rPh sb="0" eb="2">
      <t>モウシコミ</t>
    </rPh>
    <rPh sb="2" eb="3">
      <t>シャ</t>
    </rPh>
    <rPh sb="4" eb="6">
      <t>ジッシ</t>
    </rPh>
    <phoneticPr fontId="33"/>
  </si>
  <si>
    <t>コース名</t>
    <rPh sb="3" eb="4">
      <t>メイ</t>
    </rPh>
    <phoneticPr fontId="33"/>
  </si>
  <si>
    <t>申込者が実施した大学・研究所への教育</t>
    <rPh sb="0" eb="2">
      <t>モウシコミ</t>
    </rPh>
    <rPh sb="2" eb="3">
      <t>シャ</t>
    </rPh>
    <rPh sb="4" eb="6">
      <t>ジッシ</t>
    </rPh>
    <rPh sb="8" eb="10">
      <t>ダイガク</t>
    </rPh>
    <rPh sb="11" eb="13">
      <t>ケンキュウ</t>
    </rPh>
    <rPh sb="13" eb="14">
      <t>ショ</t>
    </rPh>
    <rPh sb="16" eb="18">
      <t>キョウイク</t>
    </rPh>
    <phoneticPr fontId="33"/>
  </si>
  <si>
    <t>大学/研究所</t>
    <rPh sb="0" eb="2">
      <t>ダイガク</t>
    </rPh>
    <rPh sb="3" eb="6">
      <t>ケンキュウジョ</t>
    </rPh>
    <phoneticPr fontId="33"/>
  </si>
  <si>
    <t>講演名</t>
    <rPh sb="0" eb="2">
      <t>コウエン</t>
    </rPh>
    <rPh sb="2" eb="3">
      <t>メイ</t>
    </rPh>
    <phoneticPr fontId="33"/>
  </si>
  <si>
    <t>講演開始日(年月)</t>
    <rPh sb="0" eb="2">
      <t>コウエン</t>
    </rPh>
    <rPh sb="2" eb="5">
      <t>カイシビ</t>
    </rPh>
    <rPh sb="6" eb="7">
      <t>ネン</t>
    </rPh>
    <rPh sb="7" eb="8">
      <t>ツキ</t>
    </rPh>
    <phoneticPr fontId="33"/>
  </si>
  <si>
    <t>講演終了日
(年月)</t>
    <rPh sb="2" eb="5">
      <t>シュウリョウビ</t>
    </rPh>
    <rPh sb="7" eb="8">
      <t>ネン</t>
    </rPh>
    <rPh sb="8" eb="9">
      <t>ツキ</t>
    </rPh>
    <phoneticPr fontId="33"/>
  </si>
  <si>
    <t>講義時間</t>
    <rPh sb="0" eb="2">
      <t>コウギ</t>
    </rPh>
    <rPh sb="2" eb="4">
      <t>ジカン</t>
    </rPh>
    <phoneticPr fontId="33"/>
  </si>
  <si>
    <t>グレード(※)</t>
    <phoneticPr fontId="33"/>
  </si>
  <si>
    <t>コンテンツ作成(有/無)</t>
    <rPh sb="5" eb="7">
      <t>サクセイ</t>
    </rPh>
    <rPh sb="8" eb="9">
      <t>アリ</t>
    </rPh>
    <rPh sb="10" eb="11">
      <t>ム</t>
    </rPh>
    <phoneticPr fontId="33"/>
  </si>
  <si>
    <t>(※) B – 学士; M – 修士; P – ポストグラデュエート; D – 博士</t>
    <phoneticPr fontId="33"/>
  </si>
  <si>
    <t>申込者が行ったその他のプロジェクト活動</t>
    <rPh sb="0" eb="2">
      <t>モウシコミ</t>
    </rPh>
    <rPh sb="2" eb="3">
      <t>シャ</t>
    </rPh>
    <rPh sb="4" eb="5">
      <t>オコナ</t>
    </rPh>
    <rPh sb="9" eb="10">
      <t>タ</t>
    </rPh>
    <rPh sb="17" eb="19">
      <t>カツドウ</t>
    </rPh>
    <phoneticPr fontId="33"/>
  </si>
  <si>
    <t>活動名</t>
    <rPh sb="0" eb="2">
      <t>カツドウ</t>
    </rPh>
    <rPh sb="2" eb="3">
      <t>メイ</t>
    </rPh>
    <phoneticPr fontId="33"/>
  </si>
  <si>
    <t>開始日
(年月)</t>
    <rPh sb="0" eb="3">
      <t>カイシビ</t>
    </rPh>
    <rPh sb="5" eb="6">
      <t>ネン</t>
    </rPh>
    <rPh sb="6" eb="7">
      <t>ツキ</t>
    </rPh>
    <phoneticPr fontId="33"/>
  </si>
  <si>
    <t>終了日
(年月)</t>
    <rPh sb="0" eb="3">
      <t>シュウリョウビ</t>
    </rPh>
    <phoneticPr fontId="33"/>
  </si>
  <si>
    <r>
      <t>その他情報　</t>
    </r>
    <r>
      <rPr>
        <sz val="11"/>
        <rFont val="メイリオ"/>
        <family val="3"/>
        <charset val="128"/>
      </rPr>
      <t>自身のコンピテンスを証明する追加情報があれば記載してください(任意)</t>
    </r>
    <rPh sb="2" eb="3">
      <t>タ</t>
    </rPh>
    <rPh sb="3" eb="5">
      <t>ジョウホウ</t>
    </rPh>
    <rPh sb="6" eb="8">
      <t>ジシン</t>
    </rPh>
    <rPh sb="16" eb="18">
      <t>ショウメイ</t>
    </rPh>
    <rPh sb="20" eb="22">
      <t>ツイカ</t>
    </rPh>
    <rPh sb="22" eb="24">
      <t>ジョウホウ</t>
    </rPh>
    <rPh sb="28" eb="30">
      <t>キサイ</t>
    </rPh>
    <rPh sb="37" eb="39">
      <t>ニンイ</t>
    </rPh>
    <phoneticPr fontId="33"/>
  </si>
  <si>
    <r>
      <t>今回の認証の申込理由　</t>
    </r>
    <r>
      <rPr>
        <sz val="11"/>
        <rFont val="メイリオ"/>
        <family val="3"/>
        <charset val="128"/>
      </rPr>
      <t>申込するレベルでのIPMA認証を希望する理由を記載する(任意)</t>
    </r>
    <rPh sb="0" eb="2">
      <t>コンカイ</t>
    </rPh>
    <rPh sb="3" eb="5">
      <t>ニンショウ</t>
    </rPh>
    <rPh sb="6" eb="10">
      <t>モウシコミリユウ</t>
    </rPh>
    <rPh sb="11" eb="13">
      <t>モウシコミ</t>
    </rPh>
    <phoneticPr fontId="33"/>
  </si>
  <si>
    <t>誓約事項</t>
    <rPh sb="0" eb="2">
      <t>セイヤク</t>
    </rPh>
    <rPh sb="2" eb="4">
      <t>ジコウ</t>
    </rPh>
    <phoneticPr fontId="33"/>
  </si>
  <si>
    <t>私は以下を含むIPMA４-レベル認証システムにおける条件と義務に同意し、</t>
    <phoneticPr fontId="33"/>
  </si>
  <si>
    <t>これを遵守します。</t>
    <phoneticPr fontId="33"/>
  </si>
  <si>
    <r>
      <t xml:space="preserve">•	</t>
    </r>
    <r>
      <rPr>
        <sz val="11"/>
        <color theme="1"/>
        <rFont val="Meiryo UI"/>
        <family val="2"/>
        <charset val="128"/>
      </rPr>
      <t>本申込に記載したレフリーに対して、情報の真偽を確認すること</t>
    </r>
    <phoneticPr fontId="33"/>
  </si>
  <si>
    <t>私は、誓約事項を遵守し、この申込書の情報が正しいことを証明します。</t>
    <rPh sb="0" eb="1">
      <t>ワタシ</t>
    </rPh>
    <rPh sb="3" eb="5">
      <t>セイヤク</t>
    </rPh>
    <rPh sb="5" eb="7">
      <t>ジコウ</t>
    </rPh>
    <rPh sb="8" eb="10">
      <t>ジュンシュ</t>
    </rPh>
    <rPh sb="14" eb="17">
      <t>モウシコミショ</t>
    </rPh>
    <rPh sb="18" eb="20">
      <t>ジョウホウ</t>
    </rPh>
    <rPh sb="21" eb="22">
      <t>タダ</t>
    </rPh>
    <rPh sb="27" eb="29">
      <t>ショウメイ</t>
    </rPh>
    <phoneticPr fontId="33"/>
  </si>
  <si>
    <t>※自筆サインの画像を貼り付けてください</t>
    <rPh sb="1" eb="3">
      <t>ジヒツ</t>
    </rPh>
    <rPh sb="7" eb="9">
      <t>ガゾウ</t>
    </rPh>
    <rPh sb="10" eb="11">
      <t>ハ</t>
    </rPh>
    <rPh sb="12" eb="13">
      <t>ツ</t>
    </rPh>
    <phoneticPr fontId="33"/>
  </si>
  <si>
    <r>
      <t>HP</t>
    </r>
    <r>
      <rPr>
        <sz val="11"/>
        <color theme="1"/>
        <rFont val="Meiryo UI"/>
        <family val="2"/>
        <charset val="128"/>
      </rPr>
      <t>記載</t>
    </r>
    <r>
      <rPr>
        <sz val="11"/>
        <color theme="1"/>
        <rFont val="Calibri"/>
        <family val="2"/>
      </rPr>
      <t>(</t>
    </r>
    <r>
      <rPr>
        <sz val="11"/>
        <color theme="1"/>
        <rFont val="Meiryo UI"/>
        <family val="2"/>
        <charset val="128"/>
      </rPr>
      <t>上記</t>
    </r>
    <r>
      <rPr>
        <sz val="11"/>
        <color theme="1"/>
        <rFont val="Calibri"/>
        <family val="2"/>
      </rPr>
      <t>URL)</t>
    </r>
    <r>
      <rPr>
        <sz val="11"/>
        <color theme="1"/>
        <rFont val="Meiryo UI"/>
        <family val="2"/>
        <charset val="128"/>
      </rPr>
      <t>の「プライバシーポリシー」を熟読頂き、</t>
    </r>
    <r>
      <rPr>
        <sz val="11"/>
        <color theme="1"/>
        <rFont val="Calibri"/>
        <family val="2"/>
      </rPr>
      <t xml:space="preserve">
</t>
    </r>
    <r>
      <rPr>
        <sz val="11"/>
        <color theme="1"/>
        <rFont val="Meiryo UI"/>
        <family val="2"/>
        <charset val="128"/>
      </rPr>
      <t>同意頂ける方は、下記</t>
    </r>
    <r>
      <rPr>
        <sz val="11"/>
        <color theme="1"/>
        <rFont val="Segoe UI Symbol"/>
        <family val="2"/>
      </rPr>
      <t>□</t>
    </r>
    <r>
      <rPr>
        <sz val="11"/>
        <color theme="1"/>
        <rFont val="Meiryo UI"/>
        <family val="2"/>
        <charset val="128"/>
      </rPr>
      <t>内に</t>
    </r>
    <r>
      <rPr>
        <sz val="11"/>
        <color theme="1"/>
        <rFont val="Segoe UI Symbol"/>
        <family val="2"/>
      </rPr>
      <t>✓</t>
    </r>
    <r>
      <rPr>
        <sz val="11"/>
        <color theme="1"/>
        <rFont val="Meiryo UI"/>
        <family val="2"/>
        <charset val="128"/>
      </rPr>
      <t>印をご記入の上、申請願います。</t>
    </r>
    <r>
      <rPr>
        <sz val="11"/>
        <color theme="1"/>
        <rFont val="Calibri"/>
        <family val="2"/>
      </rPr>
      <t xml:space="preserve">
</t>
    </r>
    <r>
      <rPr>
        <sz val="11"/>
        <color theme="1"/>
        <rFont val="MS UI Gothic"/>
        <family val="2"/>
        <charset val="1"/>
      </rPr>
      <t>※同意いただけない場合、受験できません。</t>
    </r>
    <rPh sb="62" eb="64">
      <t>ドウイ</t>
    </rPh>
    <rPh sb="70" eb="72">
      <t>バアイ</t>
    </rPh>
    <rPh sb="73" eb="75">
      <t>ジュケン</t>
    </rPh>
    <phoneticPr fontId="33"/>
  </si>
  <si>
    <t>HP記載の「プライバシーポリシー」に同意します。</t>
    <phoneticPr fontId="33"/>
  </si>
  <si>
    <t>レフリー１の個人情報の取り扱いに関する同意</t>
    <phoneticPr fontId="33"/>
  </si>
  <si>
    <t>レフリーの氏名</t>
    <rPh sb="5" eb="7">
      <t>シメイ</t>
    </rPh>
    <phoneticPr fontId="33"/>
  </si>
  <si>
    <r>
      <t>HP</t>
    </r>
    <r>
      <rPr>
        <sz val="11"/>
        <color theme="1"/>
        <rFont val="Meiryo UI"/>
        <family val="2"/>
        <charset val="128"/>
      </rPr>
      <t>記載</t>
    </r>
    <r>
      <rPr>
        <sz val="11"/>
        <color theme="1"/>
        <rFont val="Calibri"/>
        <family val="2"/>
      </rPr>
      <t>(</t>
    </r>
    <r>
      <rPr>
        <sz val="11"/>
        <color theme="1"/>
        <rFont val="Meiryo UI"/>
        <family val="2"/>
        <charset val="128"/>
      </rPr>
      <t>上記</t>
    </r>
    <r>
      <rPr>
        <sz val="11"/>
        <color theme="1"/>
        <rFont val="Calibri"/>
        <family val="2"/>
      </rPr>
      <t>URL)</t>
    </r>
    <r>
      <rPr>
        <sz val="11"/>
        <color theme="1"/>
        <rFont val="Meiryo UI"/>
        <family val="2"/>
        <charset val="128"/>
      </rPr>
      <t>の「プライバシーポリシー」を熟読頂き、</t>
    </r>
    <r>
      <rPr>
        <sz val="11"/>
        <color theme="1"/>
        <rFont val="Calibri"/>
        <family val="2"/>
      </rPr>
      <t xml:space="preserve">
</t>
    </r>
    <r>
      <rPr>
        <sz val="11"/>
        <color theme="1"/>
        <rFont val="Meiryo UI"/>
        <family val="2"/>
        <charset val="128"/>
      </rPr>
      <t>同意頂ける方は、下記</t>
    </r>
    <r>
      <rPr>
        <sz val="11"/>
        <color theme="1"/>
        <rFont val="Segoe UI Symbol"/>
        <family val="2"/>
      </rPr>
      <t>□</t>
    </r>
    <r>
      <rPr>
        <sz val="11"/>
        <color theme="1"/>
        <rFont val="Meiryo UI"/>
        <family val="2"/>
        <charset val="128"/>
      </rPr>
      <t>内に</t>
    </r>
    <r>
      <rPr>
        <sz val="11"/>
        <color theme="1"/>
        <rFont val="Segoe UI Symbol"/>
        <family val="2"/>
      </rPr>
      <t>✓</t>
    </r>
    <r>
      <rPr>
        <sz val="11"/>
        <color theme="1"/>
        <rFont val="Meiryo UI"/>
        <family val="2"/>
        <charset val="128"/>
      </rPr>
      <t>印をご記入の上、申請願います。</t>
    </r>
    <phoneticPr fontId="33"/>
  </si>
  <si>
    <t>レフリー２の個人情報の取り扱いに関する同意</t>
    <phoneticPr fontId="33"/>
  </si>
  <si>
    <t>※レフリ―が3名以上いる場合は、上記フォーマットをコピーし、記入をお願いします。</t>
    <phoneticPr fontId="33"/>
  </si>
  <si>
    <t>チェック欄</t>
    <rPh sb="4" eb="5">
      <t>ラン</t>
    </rPh>
    <phoneticPr fontId="33"/>
  </si>
  <si>
    <t>「申込者情報」に顔写真を貼り付けました</t>
    <rPh sb="1" eb="3">
      <t>モウシコミ</t>
    </rPh>
    <rPh sb="3" eb="4">
      <t>シャ</t>
    </rPh>
    <rPh sb="4" eb="6">
      <t>ジョウホウ</t>
    </rPh>
    <rPh sb="8" eb="9">
      <t>カオ</t>
    </rPh>
    <rPh sb="9" eb="11">
      <t>ジャシン</t>
    </rPh>
    <rPh sb="12" eb="13">
      <t>ハ</t>
    </rPh>
    <rPh sb="14" eb="15">
      <t>ツ</t>
    </rPh>
    <phoneticPr fontId="33"/>
  </si>
  <si>
    <t>「制約事項」に自筆のサイン画像を貼り付けました</t>
    <rPh sb="1" eb="3">
      <t>セイヤク</t>
    </rPh>
    <rPh sb="3" eb="5">
      <t>ジコウ</t>
    </rPh>
    <rPh sb="7" eb="9">
      <t>ジヒツ</t>
    </rPh>
    <rPh sb="13" eb="15">
      <t>ガゾウ</t>
    </rPh>
    <rPh sb="16" eb="17">
      <t>ハ</t>
    </rPh>
    <rPh sb="18" eb="19">
      <t>ツ</t>
    </rPh>
    <phoneticPr fontId="33"/>
  </si>
  <si>
    <t>すべての必要事項を記入しました</t>
    <rPh sb="4" eb="6">
      <t>ヒツヨウ</t>
    </rPh>
    <rPh sb="6" eb="8">
      <t>ジコウ</t>
    </rPh>
    <rPh sb="9" eb="11">
      <t>キニュウ</t>
    </rPh>
    <phoneticPr fontId="33"/>
  </si>
  <si>
    <t>✓</t>
  </si>
  <si>
    <t>Suzuki</t>
  </si>
  <si>
    <t>Ichiro</t>
  </si>
  <si>
    <t>220-6789</t>
  </si>
  <si>
    <t>神奈川県</t>
  </si>
  <si>
    <t>横浜市西区みなとみらい</t>
  </si>
  <si>
    <t>55-66-77</t>
  </si>
  <si>
    <t>045-678-xxxx</t>
  </si>
  <si>
    <t>080-1234-xxxx</t>
  </si>
  <si>
    <t>Bell-wd1@outlook.com</t>
  </si>
  <si>
    <t>エンタープライズシステム部</t>
  </si>
  <si>
    <t>105-9999</t>
  </si>
  <si>
    <t>東京都</t>
  </si>
  <si>
    <t>港区新橋</t>
  </si>
  <si>
    <t>1595-3347</t>
  </si>
  <si>
    <t>PMSビル</t>
  </si>
  <si>
    <t>03-4444-xxxx</t>
  </si>
  <si>
    <t>090-6666-xxxx</t>
  </si>
  <si>
    <t>Suzu_ichi@pms.com</t>
  </si>
  <si>
    <t>2025/8/1 Ver 3.0</t>
    <phoneticPr fontId="33"/>
  </si>
  <si>
    <r>
      <t>IPMA</t>
    </r>
    <r>
      <rPr>
        <b/>
        <sz val="14"/>
        <rFont val="ＭＳ Ｐゴシック"/>
        <family val="3"/>
        <charset val="128"/>
      </rPr>
      <t>資格認証プログラム</t>
    </r>
    <r>
      <rPr>
        <b/>
        <sz val="14"/>
        <rFont val="Arial"/>
        <family val="3"/>
        <charset val="128"/>
      </rPr>
      <t xml:space="preserve">
</t>
    </r>
    <r>
      <rPr>
        <b/>
        <sz val="14"/>
        <rFont val="ＭＳ Ｐゴシック"/>
        <family val="3"/>
        <charset val="128"/>
      </rPr>
      <t>申込用紙</t>
    </r>
    <r>
      <rPr>
        <b/>
        <sz val="14"/>
        <rFont val="Arial"/>
        <family val="3"/>
        <charset val="128"/>
      </rPr>
      <t>(</t>
    </r>
    <r>
      <rPr>
        <b/>
        <sz val="14"/>
        <rFont val="ＭＳ Ｐゴシック"/>
        <family val="3"/>
        <charset val="128"/>
      </rPr>
      <t>初回認証</t>
    </r>
    <r>
      <rPr>
        <b/>
        <sz val="14"/>
        <rFont val="Arial"/>
        <family val="3"/>
        <charset val="128"/>
      </rPr>
      <t>)</t>
    </r>
    <rPh sb="19" eb="21">
      <t>ショカイ</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</si>
</sst>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yyyy\-mm\-dd;@"/>
  </numFmts>
  <fonts count="70" x14ac:knownFonts="1">
    <font>
      <sz val="10"/>
      <color theme="1"/>
      <name val="Calibri"/>
      <family val="2"/>
    </font>
    <font>
      <sz val="11"/>
      <color theme="1"/>
      <name val="Meiryo UI"/>
      <family val="2"/>
      <charset val="128"/>
    </font>
    <font>
      <sz val="10"/>
      <color theme="1"/>
      <name val="ＭＳ Ｐゴシック"/>
      <family val="2"/>
      <charset val="128"/>
    </font>
    <font>
      <sz val="10"/>
      <color theme="1"/>
      <name val="Calibri"/>
      <family val="2"/>
    </font>
    <font>
      <sz val="11"/>
      <color theme="1"/>
      <name val="Arial"/>
      <family val="2"/>
    </font>
    <font>
      <i/>
      <sz val="11"/>
      <color theme="1"/>
      <name val="Arial"/>
      <family val="2"/>
    </font>
    <font>
      <b/>
      <sz val="16"/>
      <name val="Arial"/>
      <family val="2"/>
    </font>
    <font>
      <b/>
      <sz val="14"/>
      <name val="Arial"/>
      <family val="2"/>
    </font>
    <font>
      <u/>
      <sz val="10"/>
      <color theme="10"/>
      <name val="Calibri"/>
      <family val="2"/>
    </font>
    <font>
      <u/>
      <sz val="10"/>
      <color theme="11"/>
      <name val="Calibri"/>
      <family val="2"/>
    </font>
    <font>
      <b/>
      <sz val="18"/>
      <name val="Arial"/>
      <family val="2"/>
    </font>
    <font>
      <b/>
      <sz val="10"/>
      <color theme="1"/>
      <name val="Arial"/>
      <family val="2"/>
    </font>
    <font>
      <sz val="8"/>
      <name val="Calibri"/>
      <family val="2"/>
    </font>
    <font>
      <b/>
      <i/>
      <sz val="11"/>
      <color rgb="FF008000"/>
      <name val="Arial"/>
      <family val="2"/>
    </font>
    <font>
      <sz val="12"/>
      <color theme="1"/>
      <name val="ＭＳ Ｐ明朝"/>
      <family val="2"/>
      <scheme val="minor"/>
    </font>
    <font>
      <sz val="10"/>
      <color theme="1"/>
      <name val="ＭＳ Ｐ明朝"/>
      <family val="1"/>
      <charset val="128"/>
      <scheme val="minor"/>
    </font>
    <font>
      <b/>
      <sz val="9"/>
      <color theme="1"/>
      <name val="ＭＳ ゴシック"/>
      <family val="3"/>
      <charset val="128"/>
      <scheme val="major"/>
    </font>
    <font>
      <u/>
      <sz val="12"/>
      <color theme="10"/>
      <name val="ＭＳ Ｐ明朝"/>
      <family val="2"/>
      <scheme val="minor"/>
    </font>
    <font>
      <sz val="10"/>
      <name val="Verdana"/>
      <family val="2"/>
    </font>
    <font>
      <b/>
      <sz val="8"/>
      <color theme="1"/>
      <name val="ＭＳ ゴシック"/>
      <family val="3"/>
      <charset val="128"/>
      <scheme val="major"/>
    </font>
    <font>
      <sz val="10"/>
      <color theme="2"/>
      <name val="ＭＳ Ｐ明朝"/>
      <family val="1"/>
      <charset val="128"/>
      <scheme val="minor"/>
    </font>
    <font>
      <b/>
      <sz val="10"/>
      <color theme="1"/>
      <name val="ＭＳ Ｐ明朝"/>
      <family val="1"/>
      <charset val="128"/>
      <scheme val="minor"/>
    </font>
    <font>
      <sz val="10"/>
      <color theme="1"/>
      <name val="Cambria"/>
      <family val="1"/>
    </font>
    <font>
      <sz val="10"/>
      <color theme="1"/>
      <name val="Arial"/>
      <family val="2"/>
    </font>
    <font>
      <b/>
      <sz val="9"/>
      <color theme="1"/>
      <name val="Arial"/>
      <family val="2"/>
    </font>
    <font>
      <sz val="11"/>
      <color theme="2"/>
      <name val="Arial"/>
      <family val="2"/>
    </font>
    <font>
      <sz val="11"/>
      <color rgb="FF000000"/>
      <name val="Arial"/>
      <family val="2"/>
    </font>
    <font>
      <b/>
      <i/>
      <sz val="11"/>
      <color rgb="FFFF0000"/>
      <name val="Arial"/>
      <family val="2"/>
    </font>
    <font>
      <sz val="10"/>
      <color theme="0"/>
      <name val="ＭＳ Ｐ明朝"/>
      <family val="1"/>
      <charset val="128"/>
      <scheme val="minor"/>
    </font>
    <font>
      <b/>
      <sz val="9"/>
      <color theme="0"/>
      <name val="ＭＳ ゴシック"/>
      <family val="3"/>
      <charset val="128"/>
      <scheme val="major"/>
    </font>
    <font>
      <b/>
      <sz val="10"/>
      <color theme="0"/>
      <name val="ＭＳ Ｐ明朝"/>
      <family val="1"/>
      <charset val="128"/>
      <scheme val="minor"/>
    </font>
    <font>
      <sz val="11"/>
      <color theme="0"/>
      <name val="Arial"/>
      <family val="2"/>
    </font>
    <font>
      <b/>
      <sz val="16"/>
      <name val="ＭＳ Ｐゴシック"/>
      <family val="3"/>
      <charset val="128"/>
    </font>
    <font>
      <sz val="6"/>
      <name val="ＭＳ Ｐゴシック"/>
      <family val="3"/>
      <charset val="128"/>
    </font>
    <font>
      <sz val="11"/>
      <color theme="1"/>
      <name val="ＭＳ Ｐゴシック"/>
      <family val="3"/>
      <charset val="128"/>
    </font>
    <font>
      <sz val="11"/>
      <color theme="1"/>
      <name val="Arial"/>
      <family val="3"/>
      <charset val="128"/>
    </font>
    <font>
      <b/>
      <sz val="10"/>
      <color theme="1"/>
      <name val="ＭＳ Ｐゴシック"/>
      <family val="3"/>
      <charset val="128"/>
    </font>
    <font>
      <b/>
      <sz val="9"/>
      <color theme="1"/>
      <name val="ＭＳ Ｐゴシック"/>
      <family val="3"/>
      <charset val="128"/>
    </font>
    <font>
      <b/>
      <sz val="9"/>
      <color theme="1"/>
      <name val="Arial"/>
      <family val="3"/>
      <charset val="128"/>
    </font>
    <font>
      <b/>
      <sz val="9"/>
      <color theme="1"/>
      <name val="Arial"/>
      <family val="2"/>
      <charset val="128"/>
    </font>
    <font>
      <b/>
      <sz val="14"/>
      <name val="ＭＳ Ｐゴシック"/>
      <family val="3"/>
      <charset val="128"/>
    </font>
    <font>
      <b/>
      <sz val="10"/>
      <color theme="1"/>
      <name val="ＭＳ Ｐゴシック"/>
      <family val="2"/>
      <charset val="128"/>
    </font>
    <font>
      <sz val="11"/>
      <color theme="2"/>
      <name val="ＭＳ Ｐゴシック"/>
      <family val="3"/>
      <charset val="128"/>
    </font>
    <font>
      <sz val="12"/>
      <color indexed="8"/>
      <name val="Verdana"/>
      <family val="2"/>
    </font>
    <font>
      <sz val="11"/>
      <color theme="1"/>
      <name val="ＭＳ Ｐゴシック"/>
      <family val="2"/>
      <charset val="128"/>
    </font>
    <font>
      <b/>
      <i/>
      <sz val="11"/>
      <color rgb="FF008000"/>
      <name val="ＭＳ Ｐゴシック"/>
      <family val="2"/>
      <charset val="128"/>
    </font>
    <font>
      <b/>
      <i/>
      <sz val="14"/>
      <color theme="3"/>
      <name val="ＭＳ Ｐゴシック"/>
      <family val="2"/>
      <charset val="128"/>
    </font>
    <font>
      <sz val="11"/>
      <color theme="1"/>
      <name val="メイリオ"/>
      <family val="3"/>
      <charset val="128"/>
    </font>
    <font>
      <b/>
      <sz val="11"/>
      <color theme="1"/>
      <name val="メイリオ"/>
      <family val="3"/>
      <charset val="128"/>
    </font>
    <font>
      <b/>
      <sz val="11"/>
      <color theme="2"/>
      <name val="メイリオ"/>
      <family val="3"/>
      <charset val="128"/>
    </font>
    <font>
      <sz val="11"/>
      <color theme="1"/>
      <name val="Calibri"/>
      <family val="2"/>
    </font>
    <font>
      <sz val="11"/>
      <color theme="1"/>
      <name val="Segoe UI Symbol"/>
      <family val="2"/>
    </font>
    <font>
      <sz val="11"/>
      <color theme="1"/>
      <name val="MS UI Gothic"/>
      <family val="2"/>
      <charset val="1"/>
    </font>
    <font>
      <u/>
      <sz val="11"/>
      <color theme="10"/>
      <name val="Calibri"/>
      <family val="2"/>
    </font>
    <font>
      <sz val="10"/>
      <color theme="1"/>
      <name val="Meiryo UI"/>
      <family val="3"/>
      <charset val="128"/>
    </font>
    <font>
      <sz val="11"/>
      <color theme="1"/>
      <name val="Meiryo UI"/>
      <family val="3"/>
      <charset val="128"/>
    </font>
    <font>
      <b/>
      <u/>
      <sz val="11"/>
      <color theme="10"/>
      <name val="Calibri"/>
      <family val="2"/>
    </font>
    <font>
      <sz val="11"/>
      <color theme="2"/>
      <name val="ＭＳ Ｐゴシック"/>
      <family val="2"/>
      <charset val="128"/>
    </font>
    <font>
      <b/>
      <i/>
      <sz val="14"/>
      <color theme="1"/>
      <name val="ＭＳ Ｐゴシック"/>
      <family val="3"/>
      <charset val="128"/>
    </font>
    <font>
      <sz val="8"/>
      <color theme="1"/>
      <name val="メイリオ"/>
      <family val="3"/>
      <charset val="128"/>
    </font>
    <font>
      <sz val="10"/>
      <color theme="1"/>
      <name val="Calibri"/>
      <family val="2"/>
      <charset val="128"/>
    </font>
    <font>
      <b/>
      <sz val="14"/>
      <name val="Arial"/>
      <family val="3"/>
      <charset val="128"/>
    </font>
    <font>
      <sz val="11"/>
      <name val="ＭＳ Ｐゴシック"/>
      <family val="3"/>
      <charset val="128"/>
    </font>
    <font>
      <b/>
      <sz val="14"/>
      <color theme="2"/>
      <name val="メイリオ"/>
      <family val="3"/>
      <charset val="128"/>
    </font>
    <font>
      <sz val="10"/>
      <color theme="1"/>
      <name val="メイリオ"/>
      <family val="2"/>
      <charset val="128"/>
    </font>
    <font>
      <sz val="9"/>
      <color theme="1"/>
      <name val="メイリオ"/>
      <family val="3"/>
      <charset val="128"/>
    </font>
    <font>
      <b/>
      <sz val="11"/>
      <color theme="7" tint="-0.499984740745262"/>
      <name val="メイリオ"/>
      <family val="3"/>
      <charset val="128"/>
    </font>
    <font>
      <sz val="10"/>
      <color theme="1"/>
      <name val="メイリオ"/>
      <family val="3"/>
      <charset val="128"/>
    </font>
    <font>
      <sz val="11"/>
      <color rgb="FFFF0000"/>
      <name val="ＭＳ Ｐゴシック"/>
      <family val="2"/>
      <charset val="128"/>
    </font>
    <font>
      <sz val="11"/>
      <name val="メイリオ"/>
      <family val="3"/>
      <charset val="128"/>
    </font>
  </fonts>
  <fills count="8">
    <fill>
      <patternFill patternType="none"/>
    </fill>
    <fill>
      <patternFill patternType="gray125"/>
    </fill>
    <fill>
      <patternFill patternType="solid">
        <fgColor theme="5"/>
        <bgColor indexed="64"/>
      </patternFill>
    </fill>
    <fill>
      <patternFill patternType="solid">
        <fgColor theme="0" tint="-4.9989318521683403E-2"/>
        <bgColor indexed="64"/>
      </patternFill>
    </fill>
    <fill>
      <patternFill patternType="solid">
        <fgColor theme="7"/>
        <bgColor indexed="64"/>
      </patternFill>
    </fill>
    <fill>
      <patternFill patternType="solid">
        <fgColor theme="9" tint="0.79998168889431442"/>
        <bgColor indexed="64"/>
      </patternFill>
    </fill>
    <fill>
      <patternFill patternType="solid">
        <fgColor theme="2" tint="0.79998168889431442"/>
        <bgColor indexed="64"/>
      </patternFill>
    </fill>
    <fill>
      <patternFill patternType="solid">
        <fgColor rgb="FFFFE4B5"/>
        <bgColor indexed="64"/>
      </patternFill>
    </fill>
  </fills>
  <borders count="22">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bottom/>
      <diagonal/>
    </border>
    <border>
      <left style="hair">
        <color auto="1"/>
      </left>
      <right/>
      <top/>
      <bottom/>
      <diagonal/>
    </border>
    <border diagonalDown="1">
      <left style="hair">
        <color auto="1"/>
      </left>
      <right style="hair">
        <color auto="1"/>
      </right>
      <top style="hair">
        <color auto="1"/>
      </top>
      <bottom style="hair">
        <color auto="1"/>
      </bottom>
      <diagonal style="dotted">
        <color auto="1"/>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403">
    <xf numFmtId="0" fontId="0" fillId="0" borderId="0"/>
    <xf numFmtId="0" fontId="4" fillId="0" borderId="0">
      <alignment horizontal="left" vertical="center"/>
    </xf>
    <xf numFmtId="0" fontId="8" fillId="0" borderId="0" applyNumberFormat="0" applyFill="0" applyBorder="0" applyAlignment="0" applyProtection="0"/>
    <xf numFmtId="0" fontId="9" fillId="0" borderId="0" applyNumberFormat="0" applyFill="0" applyBorder="0" applyAlignment="0" applyProtection="0"/>
    <xf numFmtId="0" fontId="10" fillId="0" borderId="0">
      <alignment horizontal="center" vertical="center" wrapText="1"/>
    </xf>
    <xf numFmtId="0" fontId="6" fillId="0" borderId="0">
      <alignment vertical="center"/>
    </xf>
    <xf numFmtId="0" fontId="7" fillId="0" borderId="0">
      <alignment vertical="center"/>
    </xf>
    <xf numFmtId="0" fontId="5" fillId="0" borderId="0">
      <alignment horizontal="justify" vertical="center"/>
    </xf>
    <xf numFmtId="0" fontId="11" fillId="0" borderId="0">
      <alignment horizontal="center" vertical="center"/>
    </xf>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4" fillId="0" borderId="0"/>
    <xf numFmtId="0" fontId="17" fillId="0" borderId="0" applyNumberFormat="0" applyFill="0" applyBorder="0" applyAlignment="0" applyProtection="0"/>
    <xf numFmtId="0" fontId="18" fillId="0" borderId="0"/>
    <xf numFmtId="0" fontId="3"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23" fillId="0" borderId="1">
      <alignment horizontal="left" vertical="center" wrapText="1"/>
    </xf>
    <xf numFmtId="0" fontId="9"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43" fillId="0" borderId="0" applyNumberFormat="0" applyFill="0" applyBorder="0" applyProtection="0">
      <alignment vertical="top" wrapText="1"/>
    </xf>
    <xf numFmtId="0" fontId="8" fillId="0" borderId="0" applyNumberFormat="0" applyFill="0" applyBorder="0" applyAlignment="0" applyProtection="0"/>
  </cellStyleXfs>
  <cellXfs count="169">
    <xf numFmtId="0" fontId="0" fillId="0" borderId="0" xfId="0"/>
    <xf numFmtId="0" fontId="4" fillId="0" borderId="0" xfId="1">
      <alignment horizontal="left" vertical="center"/>
    </xf>
    <xf numFmtId="0" fontId="7" fillId="0" borderId="0" xfId="6">
      <alignment vertical="center"/>
    </xf>
    <xf numFmtId="0" fontId="15" fillId="0" borderId="0" xfId="19" applyFont="1" applyAlignment="1">
      <alignment vertical="center"/>
    </xf>
    <xf numFmtId="0" fontId="19" fillId="0" borderId="0" xfId="19" applyFont="1" applyAlignment="1">
      <alignment horizontal="center" vertical="center"/>
    </xf>
    <xf numFmtId="0" fontId="20" fillId="0" borderId="0" xfId="19" applyFont="1" applyAlignment="1">
      <alignment horizontal="left" vertical="center" indent="1"/>
    </xf>
    <xf numFmtId="0" fontId="16" fillId="0" borderId="0" xfId="19" applyFont="1" applyAlignment="1">
      <alignment vertical="center"/>
    </xf>
    <xf numFmtId="0" fontId="15" fillId="0" borderId="0" xfId="19" applyFont="1" applyAlignment="1">
      <alignment horizontal="center" vertical="center"/>
    </xf>
    <xf numFmtId="0" fontId="20" fillId="0" borderId="6" xfId="19" applyFont="1" applyBorder="1" applyAlignment="1">
      <alignment horizontal="center" vertical="center"/>
    </xf>
    <xf numFmtId="176" fontId="21" fillId="0" borderId="0" xfId="19" applyNumberFormat="1" applyFont="1" applyAlignment="1">
      <alignment horizontal="center" vertical="center"/>
    </xf>
    <xf numFmtId="0" fontId="21" fillId="0" borderId="0" xfId="19" applyFont="1" applyAlignment="1">
      <alignment horizontal="left" vertical="center"/>
    </xf>
    <xf numFmtId="0" fontId="21" fillId="0" borderId="0" xfId="19" applyFont="1" applyAlignment="1">
      <alignment vertical="center"/>
    </xf>
    <xf numFmtId="0" fontId="15" fillId="0" borderId="0" xfId="19" applyFont="1" applyAlignment="1">
      <alignment horizontal="left" vertical="center"/>
    </xf>
    <xf numFmtId="0" fontId="22" fillId="0" borderId="0" xfId="19" applyFont="1" applyAlignment="1">
      <alignment vertical="center" wrapText="1"/>
    </xf>
    <xf numFmtId="0" fontId="19" fillId="0" borderId="7" xfId="19" applyFont="1" applyBorder="1" applyAlignment="1">
      <alignment horizontal="center" vertical="center"/>
    </xf>
    <xf numFmtId="0" fontId="25" fillId="3" borderId="1" xfId="1" applyFont="1" applyFill="1" applyBorder="1" applyAlignment="1" applyProtection="1">
      <alignment horizontal="center" vertical="center"/>
      <protection locked="0"/>
    </xf>
    <xf numFmtId="0" fontId="4" fillId="0" borderId="0" xfId="19" applyFont="1" applyAlignment="1">
      <alignment vertical="center"/>
    </xf>
    <xf numFmtId="0" fontId="4" fillId="0" borderId="2" xfId="19" applyFont="1" applyBorder="1" applyAlignment="1">
      <alignment horizontal="right" vertical="center"/>
    </xf>
    <xf numFmtId="0" fontId="25" fillId="0" borderId="0" xfId="1" applyFont="1">
      <alignment horizontal="left" vertical="center"/>
    </xf>
    <xf numFmtId="0" fontId="26" fillId="0" borderId="0" xfId="0" applyFont="1" applyAlignment="1">
      <alignment horizontal="left" vertical="center"/>
    </xf>
    <xf numFmtId="0" fontId="4" fillId="0" borderId="0" xfId="1" applyAlignment="1">
      <alignment vertical="center" wrapText="1"/>
    </xf>
    <xf numFmtId="0" fontId="25" fillId="3" borderId="1" xfId="19" applyFont="1" applyFill="1" applyBorder="1" applyAlignment="1" applyProtection="1">
      <alignment vertical="center"/>
      <protection locked="0"/>
    </xf>
    <xf numFmtId="0" fontId="4" fillId="0" borderId="0" xfId="1" applyAlignment="1">
      <alignment horizontal="right" vertical="center"/>
    </xf>
    <xf numFmtId="0" fontId="11" fillId="0" borderId="0" xfId="8" applyAlignment="1">
      <alignment horizontal="right" vertical="center"/>
    </xf>
    <xf numFmtId="1" fontId="4" fillId="0" borderId="0" xfId="1" applyNumberFormat="1" applyAlignment="1">
      <alignment horizontal="center" vertical="center"/>
    </xf>
    <xf numFmtId="0" fontId="7" fillId="0" borderId="0" xfId="6" applyAlignment="1">
      <alignment horizontal="right" vertical="center"/>
    </xf>
    <xf numFmtId="3" fontId="4" fillId="0" borderId="0" xfId="1" applyNumberFormat="1" applyAlignment="1">
      <alignment horizontal="center" vertical="center"/>
    </xf>
    <xf numFmtId="0" fontId="4" fillId="0" borderId="3" xfId="1" applyBorder="1">
      <alignment horizontal="left" vertical="center"/>
    </xf>
    <xf numFmtId="0" fontId="28" fillId="0" borderId="0" xfId="19" applyFont="1" applyAlignment="1">
      <alignment vertical="center"/>
    </xf>
    <xf numFmtId="0" fontId="29" fillId="0" borderId="0" xfId="19" applyFont="1" applyAlignment="1">
      <alignment vertical="center"/>
    </xf>
    <xf numFmtId="0" fontId="30" fillId="0" borderId="0" xfId="19" applyFont="1" applyAlignment="1">
      <alignment vertical="center"/>
    </xf>
    <xf numFmtId="0" fontId="31" fillId="0" borderId="0" xfId="1" applyFont="1">
      <alignment horizontal="left" vertical="center"/>
    </xf>
    <xf numFmtId="0" fontId="11" fillId="0" borderId="6" xfId="8" applyBorder="1" applyAlignment="1">
      <alignment horizontal="center" vertical="center" wrapText="1"/>
    </xf>
    <xf numFmtId="0" fontId="27" fillId="0" borderId="0" xfId="19" applyFont="1" applyAlignment="1">
      <alignment horizontal="left" vertical="center"/>
    </xf>
    <xf numFmtId="0" fontId="4" fillId="0" borderId="0" xfId="1" applyAlignment="1">
      <alignment horizontal="center" vertical="center"/>
    </xf>
    <xf numFmtId="0" fontId="32" fillId="0" borderId="0" xfId="5" applyFont="1">
      <alignment vertical="center"/>
    </xf>
    <xf numFmtId="0" fontId="38" fillId="2" borderId="5" xfId="8" applyFont="1" applyFill="1" applyBorder="1" applyAlignment="1">
      <alignment horizontal="center" vertical="center" wrapText="1"/>
    </xf>
    <xf numFmtId="0" fontId="40" fillId="0" borderId="0" xfId="6" applyFont="1" applyAlignment="1">
      <alignment horizontal="right" vertical="center"/>
    </xf>
    <xf numFmtId="0" fontId="34" fillId="0" borderId="3" xfId="1" applyFont="1" applyBorder="1">
      <alignment horizontal="left" vertical="center"/>
    </xf>
    <xf numFmtId="0" fontId="42" fillId="0" borderId="0" xfId="1" applyFont="1">
      <alignment horizontal="left" vertical="center"/>
    </xf>
    <xf numFmtId="0" fontId="41" fillId="0" borderId="0" xfId="8" applyFont="1">
      <alignment horizontal="center" vertical="center"/>
    </xf>
    <xf numFmtId="0" fontId="44" fillId="0" borderId="0" xfId="1" applyFont="1">
      <alignment horizontal="left" vertical="center"/>
    </xf>
    <xf numFmtId="0" fontId="46" fillId="0" borderId="0" xfId="6" applyFont="1">
      <alignment vertical="center"/>
    </xf>
    <xf numFmtId="0" fontId="41" fillId="0" borderId="0" xfId="8" applyFont="1" applyAlignment="1">
      <alignment horizontal="left"/>
    </xf>
    <xf numFmtId="0" fontId="39" fillId="2" borderId="8" xfId="8" applyFont="1" applyFill="1" applyBorder="1" applyAlignment="1">
      <alignment horizontal="center" vertical="center" wrapText="1"/>
    </xf>
    <xf numFmtId="0" fontId="25" fillId="3" borderId="8" xfId="1" applyFont="1" applyFill="1" applyBorder="1" applyAlignment="1" applyProtection="1">
      <alignment horizontal="center" vertical="center"/>
      <protection locked="0"/>
    </xf>
    <xf numFmtId="0" fontId="47" fillId="0" borderId="0" xfId="0" applyFont="1" applyAlignment="1">
      <alignment vertical="center"/>
    </xf>
    <xf numFmtId="0" fontId="47" fillId="0" borderId="0" xfId="0" applyFont="1"/>
    <xf numFmtId="0" fontId="48" fillId="0" borderId="0" xfId="0" applyFont="1"/>
    <xf numFmtId="0" fontId="49" fillId="0" borderId="0" xfId="0" applyFont="1"/>
    <xf numFmtId="0" fontId="47" fillId="0" borderId="0" xfId="0" applyFont="1" applyAlignment="1">
      <alignment horizontal="center"/>
    </xf>
    <xf numFmtId="0" fontId="47" fillId="6" borderId="9" xfId="0" applyFont="1" applyFill="1" applyBorder="1"/>
    <xf numFmtId="0" fontId="53" fillId="0" borderId="0" xfId="402" applyFont="1" applyAlignment="1">
      <alignment vertical="center"/>
    </xf>
    <xf numFmtId="0" fontId="8" fillId="0" borderId="0" xfId="402"/>
    <xf numFmtId="0" fontId="55" fillId="6" borderId="9" xfId="0" applyFont="1" applyFill="1" applyBorder="1"/>
    <xf numFmtId="0" fontId="2" fillId="0" borderId="9" xfId="0" applyFont="1" applyBorder="1" applyAlignment="1">
      <alignment horizontal="center" vertical="center"/>
    </xf>
    <xf numFmtId="0" fontId="56" fillId="0" borderId="0" xfId="402" applyFont="1" applyAlignment="1">
      <alignment horizontal="left"/>
    </xf>
    <xf numFmtId="0" fontId="47" fillId="6" borderId="9" xfId="0" applyFont="1" applyFill="1" applyBorder="1" applyAlignment="1">
      <alignment horizontal="center"/>
    </xf>
    <xf numFmtId="0" fontId="47" fillId="0" borderId="9" xfId="0" applyFont="1" applyBorder="1" applyAlignment="1">
      <alignment horizontal="left" vertical="top"/>
    </xf>
    <xf numFmtId="0" fontId="47" fillId="0" borderId="9" xfId="0" applyFont="1" applyBorder="1" applyAlignment="1">
      <alignment horizontal="left" vertical="top" wrapText="1"/>
    </xf>
    <xf numFmtId="0" fontId="58" fillId="0" borderId="0" xfId="19" applyFont="1" applyAlignment="1">
      <alignment vertical="center"/>
    </xf>
    <xf numFmtId="0" fontId="59" fillId="0" borderId="0" xfId="0" applyFont="1" applyAlignment="1">
      <alignment horizontal="centerContinuous"/>
    </xf>
    <xf numFmtId="0" fontId="1" fillId="0" borderId="0" xfId="0" applyFont="1"/>
    <xf numFmtId="0" fontId="47" fillId="0" borderId="0" xfId="0" applyFont="1" applyAlignment="1">
      <alignment horizontal="right"/>
    </xf>
    <xf numFmtId="0" fontId="61" fillId="0" borderId="0" xfId="4" applyFont="1">
      <alignment horizontal="center" vertical="center" wrapText="1"/>
    </xf>
    <xf numFmtId="0" fontId="62" fillId="0" borderId="0" xfId="4" applyFont="1">
      <alignment horizontal="center" vertical="center" wrapText="1"/>
    </xf>
    <xf numFmtId="0" fontId="4" fillId="7" borderId="9" xfId="1" applyFill="1" applyBorder="1" applyAlignment="1">
      <alignment horizontal="center" vertical="center"/>
    </xf>
    <xf numFmtId="0" fontId="62" fillId="0" borderId="0" xfId="4" applyFont="1" applyAlignment="1">
      <alignment horizontal="left" vertical="center"/>
    </xf>
    <xf numFmtId="0" fontId="4" fillId="0" borderId="9" xfId="1" applyBorder="1" applyAlignment="1">
      <alignment horizontal="center" vertical="center"/>
    </xf>
    <xf numFmtId="0" fontId="63" fillId="0" borderId="0" xfId="0" applyFont="1"/>
    <xf numFmtId="0" fontId="50" fillId="0" borderId="0" xfId="0" applyFont="1"/>
    <xf numFmtId="0" fontId="50" fillId="0" borderId="9" xfId="0" applyFont="1" applyBorder="1" applyAlignment="1">
      <alignment horizontal="center" vertical="top"/>
    </xf>
    <xf numFmtId="0" fontId="65" fillId="0" borderId="0" xfId="0" applyFont="1" applyAlignment="1">
      <alignment horizontal="centerContinuous"/>
    </xf>
    <xf numFmtId="0" fontId="47" fillId="0" borderId="0" xfId="0" applyFont="1" applyAlignment="1">
      <alignment horizontal="centerContinuous"/>
    </xf>
    <xf numFmtId="0" fontId="47" fillId="0" borderId="9" xfId="0" applyFont="1" applyBorder="1" applyAlignment="1">
      <alignment horizontal="center" vertical="center"/>
    </xf>
    <xf numFmtId="0" fontId="0" fillId="0" borderId="9" xfId="0" applyBorder="1" applyAlignment="1">
      <alignment horizontal="center" vertical="center"/>
    </xf>
    <xf numFmtId="0" fontId="66" fillId="0" borderId="0" xfId="0" applyFont="1"/>
    <xf numFmtId="0" fontId="59" fillId="0" borderId="9" xfId="0" applyFont="1" applyBorder="1" applyAlignment="1">
      <alignment horizontal="center" vertical="top"/>
    </xf>
    <xf numFmtId="0" fontId="59" fillId="0" borderId="9" xfId="0" quotePrefix="1" applyFont="1" applyBorder="1" applyAlignment="1">
      <alignment horizontal="center" vertical="top"/>
    </xf>
    <xf numFmtId="0" fontId="68" fillId="0" borderId="0" xfId="0" applyFont="1"/>
    <xf numFmtId="0" fontId="59" fillId="6" borderId="9" xfId="0" applyFont="1" applyFill="1" applyBorder="1" applyAlignment="1">
      <alignment horizontal="center" vertical="center" wrapText="1"/>
    </xf>
    <xf numFmtId="0" fontId="47" fillId="0" borderId="0" xfId="0" applyFont="1" applyAlignment="1">
      <alignment horizontal="center" wrapText="1"/>
    </xf>
    <xf numFmtId="0" fontId="47" fillId="0" borderId="0" xfId="0" applyFont="1" applyAlignment="1">
      <alignment horizontal="left"/>
    </xf>
    <xf numFmtId="0" fontId="2" fillId="0" borderId="0" xfId="0" applyFont="1"/>
    <xf numFmtId="0" fontId="63" fillId="0" borderId="0" xfId="0" applyFont="1" applyAlignment="1">
      <alignment vertical="center"/>
    </xf>
    <xf numFmtId="0" fontId="47" fillId="6" borderId="10" xfId="0" applyFont="1" applyFill="1" applyBorder="1" applyAlignment="1">
      <alignment horizontal="left"/>
    </xf>
    <xf numFmtId="0" fontId="47" fillId="6" borderId="12" xfId="0" applyFont="1" applyFill="1" applyBorder="1" applyAlignment="1">
      <alignment horizontal="left"/>
    </xf>
    <xf numFmtId="0" fontId="47" fillId="6" borderId="11" xfId="0" applyFont="1" applyFill="1" applyBorder="1" applyAlignment="1">
      <alignment horizontal="left"/>
    </xf>
    <xf numFmtId="0" fontId="0" fillId="0" borderId="10" xfId="0" applyBorder="1" applyAlignment="1">
      <alignment horizontal="center"/>
    </xf>
    <xf numFmtId="0" fontId="0" fillId="0" borderId="11" xfId="0" applyBorder="1" applyAlignment="1">
      <alignment horizontal="center"/>
    </xf>
    <xf numFmtId="0" fontId="47" fillId="6" borderId="16" xfId="0" applyFont="1" applyFill="1" applyBorder="1" applyAlignment="1">
      <alignment horizontal="left" vertical="center"/>
    </xf>
    <xf numFmtId="0" fontId="47" fillId="6" borderId="12" xfId="0" applyFont="1" applyFill="1" applyBorder="1" applyAlignment="1">
      <alignment horizontal="left" vertical="center"/>
    </xf>
    <xf numFmtId="0" fontId="47" fillId="6" borderId="11" xfId="0" applyFont="1" applyFill="1" applyBorder="1" applyAlignment="1">
      <alignment horizontal="left" vertical="center"/>
    </xf>
    <xf numFmtId="0" fontId="47" fillId="6" borderId="9" xfId="0" applyFont="1" applyFill="1" applyBorder="1" applyAlignment="1">
      <alignment horizontal="center"/>
    </xf>
    <xf numFmtId="0" fontId="47" fillId="0" borderId="9" xfId="0" applyFont="1" applyBorder="1" applyAlignment="1">
      <alignment horizontal="left" vertical="top"/>
    </xf>
    <xf numFmtId="0" fontId="50" fillId="0" borderId="13"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47" fillId="0" borderId="9" xfId="0" applyFont="1" applyBorder="1" applyAlignment="1">
      <alignment horizontal="left" vertical="top" wrapText="1"/>
    </xf>
    <xf numFmtId="0" fontId="48" fillId="6" borderId="9" xfId="0" applyFont="1" applyFill="1" applyBorder="1" applyAlignment="1">
      <alignment horizontal="left"/>
    </xf>
    <xf numFmtId="177" fontId="47" fillId="0" borderId="9" xfId="0" applyNumberFormat="1" applyFont="1" applyBorder="1" applyAlignment="1">
      <alignment horizontal="left"/>
    </xf>
    <xf numFmtId="0" fontId="48" fillId="6" borderId="9" xfId="0" applyFont="1" applyFill="1" applyBorder="1" applyAlignment="1">
      <alignment horizontal="left" vertical="center"/>
    </xf>
    <xf numFmtId="0" fontId="47" fillId="0" borderId="9" xfId="0" applyFont="1" applyBorder="1" applyAlignment="1">
      <alignment horizontal="center"/>
    </xf>
    <xf numFmtId="0" fontId="47" fillId="0" borderId="10" xfId="0" applyFont="1" applyBorder="1" applyAlignment="1">
      <alignment horizontal="left" vertical="top" wrapText="1"/>
    </xf>
    <xf numFmtId="0" fontId="47" fillId="0" borderId="12" xfId="0" applyFont="1" applyBorder="1" applyAlignment="1">
      <alignment horizontal="left" vertical="top" wrapText="1"/>
    </xf>
    <xf numFmtId="0" fontId="47" fillId="0" borderId="11" xfId="0" applyFont="1" applyBorder="1" applyAlignment="1">
      <alignment horizontal="left" vertical="top" wrapText="1"/>
    </xf>
    <xf numFmtId="0" fontId="59" fillId="6" borderId="9" xfId="0" applyFont="1" applyFill="1" applyBorder="1" applyAlignment="1">
      <alignment horizontal="center" vertical="center" wrapText="1"/>
    </xf>
    <xf numFmtId="0" fontId="59" fillId="6" borderId="10" xfId="0" applyFont="1" applyFill="1" applyBorder="1" applyAlignment="1">
      <alignment horizontal="center" vertical="center" wrapText="1"/>
    </xf>
    <xf numFmtId="0" fontId="59" fillId="6" borderId="12" xfId="0" applyFont="1" applyFill="1" applyBorder="1" applyAlignment="1">
      <alignment horizontal="center" vertical="center" wrapText="1"/>
    </xf>
    <xf numFmtId="0" fontId="59" fillId="6" borderId="11" xfId="0" applyFont="1" applyFill="1" applyBorder="1" applyAlignment="1">
      <alignment horizontal="center" vertical="center" wrapText="1"/>
    </xf>
    <xf numFmtId="0" fontId="47" fillId="6" borderId="9" xfId="0" applyFont="1" applyFill="1" applyBorder="1" applyAlignment="1">
      <alignment horizontal="center" vertical="top"/>
    </xf>
    <xf numFmtId="0" fontId="47" fillId="6" borderId="9" xfId="0" applyFont="1" applyFill="1" applyBorder="1" applyAlignment="1">
      <alignment horizontal="left" vertical="top"/>
    </xf>
    <xf numFmtId="0" fontId="8" fillId="0" borderId="10" xfId="402" applyBorder="1" applyAlignment="1">
      <alignment horizontal="center" vertical="top"/>
    </xf>
    <xf numFmtId="0" fontId="8" fillId="0" borderId="12" xfId="402" applyBorder="1" applyAlignment="1">
      <alignment horizontal="center" vertical="top"/>
    </xf>
    <xf numFmtId="0" fontId="8" fillId="0" borderId="11" xfId="402" applyBorder="1" applyAlignment="1">
      <alignment horizontal="center" vertical="top"/>
    </xf>
    <xf numFmtId="0" fontId="47" fillId="0" borderId="10" xfId="0" applyFont="1" applyBorder="1" applyAlignment="1">
      <alignment horizontal="center" vertical="top"/>
    </xf>
    <xf numFmtId="0" fontId="47" fillId="0" borderId="12" xfId="0" applyFont="1" applyBorder="1" applyAlignment="1">
      <alignment horizontal="center" vertical="top"/>
    </xf>
    <xf numFmtId="0" fontId="47" fillId="0" borderId="11" xfId="0" applyFont="1" applyBorder="1" applyAlignment="1">
      <alignment horizontal="center" vertical="top"/>
    </xf>
    <xf numFmtId="0" fontId="47" fillId="6" borderId="9" xfId="0" applyFont="1" applyFill="1" applyBorder="1" applyAlignment="1">
      <alignment horizontal="center" vertical="center"/>
    </xf>
    <xf numFmtId="0" fontId="67" fillId="6" borderId="9" xfId="0" applyFont="1" applyFill="1" applyBorder="1" applyAlignment="1">
      <alignment horizontal="left" vertical="top" wrapText="1"/>
    </xf>
    <xf numFmtId="0" fontId="59" fillId="0" borderId="9" xfId="0" applyFont="1" applyBorder="1" applyAlignment="1">
      <alignment horizontal="left" vertical="top"/>
    </xf>
    <xf numFmtId="0" fontId="59" fillId="0" borderId="11" xfId="0" applyFont="1" applyBorder="1" applyAlignment="1">
      <alignment horizontal="left" vertical="top" wrapText="1"/>
    </xf>
    <xf numFmtId="0" fontId="59" fillId="0" borderId="11" xfId="0" applyFont="1" applyBorder="1" applyAlignment="1">
      <alignment horizontal="left" vertical="top"/>
    </xf>
    <xf numFmtId="0" fontId="59" fillId="0" borderId="9" xfId="0" applyFont="1" applyBorder="1" applyAlignment="1">
      <alignment horizontal="left" vertical="top" wrapText="1"/>
    </xf>
    <xf numFmtId="0" fontId="59" fillId="0" borderId="9" xfId="0" applyFont="1" applyBorder="1" applyAlignment="1">
      <alignment horizontal="center" vertical="top"/>
    </xf>
    <xf numFmtId="0" fontId="59" fillId="0" borderId="11" xfId="0" applyFont="1" applyBorder="1" applyAlignment="1">
      <alignment horizontal="center" vertical="top"/>
    </xf>
    <xf numFmtId="0" fontId="55" fillId="0" borderId="9" xfId="0" applyFont="1" applyBorder="1" applyAlignment="1">
      <alignment horizontal="left"/>
    </xf>
    <xf numFmtId="0" fontId="8" fillId="0" borderId="9" xfId="402" applyBorder="1" applyAlignment="1">
      <alignment horizontal="left"/>
    </xf>
    <xf numFmtId="0" fontId="0" fillId="0" borderId="9" xfId="0" applyBorder="1" applyAlignment="1">
      <alignment horizontal="left"/>
    </xf>
    <xf numFmtId="0" fontId="54" fillId="0" borderId="9" xfId="0" applyFont="1" applyBorder="1" applyAlignment="1">
      <alignment horizontal="left"/>
    </xf>
    <xf numFmtId="0" fontId="54" fillId="0" borderId="21" xfId="0" applyFont="1" applyBorder="1" applyAlignment="1">
      <alignment horizontal="left"/>
    </xf>
    <xf numFmtId="0" fontId="47" fillId="0" borderId="0" xfId="0" applyFont="1" applyAlignment="1">
      <alignment horizontal="left" vertical="center"/>
    </xf>
    <xf numFmtId="0" fontId="47" fillId="6" borderId="9" xfId="0" applyFont="1" applyFill="1" applyBorder="1" applyAlignment="1">
      <alignment horizontal="left"/>
    </xf>
    <xf numFmtId="0" fontId="47" fillId="0" borderId="9" xfId="0" applyFont="1" applyBorder="1" applyAlignment="1">
      <alignment horizontal="left"/>
    </xf>
    <xf numFmtId="0" fontId="47" fillId="0" borderId="10" xfId="0" applyFont="1" applyBorder="1"/>
    <xf numFmtId="0" fontId="47" fillId="0" borderId="12" xfId="0" applyFont="1" applyBorder="1"/>
    <xf numFmtId="0" fontId="47" fillId="0" borderId="11" xfId="0" applyFont="1" applyBorder="1"/>
    <xf numFmtId="0" fontId="47" fillId="0" borderId="9" xfId="0" applyFont="1" applyBorder="1"/>
    <xf numFmtId="177" fontId="47" fillId="0" borderId="10" xfId="0" applyNumberFormat="1" applyFont="1" applyBorder="1" applyAlignment="1">
      <alignment horizontal="left"/>
    </xf>
    <xf numFmtId="177" fontId="47" fillId="0" borderId="12" xfId="0" applyNumberFormat="1" applyFont="1" applyBorder="1" applyAlignment="1">
      <alignment horizontal="left"/>
    </xf>
    <xf numFmtId="177" fontId="47" fillId="0" borderId="11" xfId="0" applyNumberFormat="1" applyFont="1" applyBorder="1" applyAlignment="1">
      <alignment horizontal="left"/>
    </xf>
    <xf numFmtId="0" fontId="4" fillId="0" borderId="0" xfId="1" applyAlignment="1">
      <alignment horizontal="center" vertical="center"/>
    </xf>
    <xf numFmtId="0" fontId="61" fillId="0" borderId="0" xfId="4" applyFont="1">
      <alignment horizontal="center" vertical="center" wrapText="1"/>
    </xf>
    <xf numFmtId="0" fontId="60" fillId="0" borderId="13" xfId="0" applyFont="1" applyBorder="1" applyAlignment="1">
      <alignment horizontal="center" wrapText="1"/>
    </xf>
    <xf numFmtId="0" fontId="0" fillId="0" borderId="15" xfId="0" applyBorder="1" applyAlignment="1">
      <alignment horizontal="center" wrapText="1"/>
    </xf>
    <xf numFmtId="0" fontId="0" fillId="0" borderId="17" xfId="0" applyBorder="1" applyAlignment="1">
      <alignment horizontal="center" wrapText="1"/>
    </xf>
    <xf numFmtId="0" fontId="0" fillId="0" borderId="18" xfId="0" applyBorder="1" applyAlignment="1">
      <alignment horizontal="center" wrapText="1"/>
    </xf>
    <xf numFmtId="0" fontId="0" fillId="0" borderId="19" xfId="0" applyBorder="1" applyAlignment="1">
      <alignment horizontal="center" wrapText="1"/>
    </xf>
    <xf numFmtId="0" fontId="0" fillId="0" borderId="20" xfId="0" applyBorder="1" applyAlignment="1">
      <alignment horizontal="center" wrapText="1"/>
    </xf>
    <xf numFmtId="0" fontId="45" fillId="0" borderId="0" xfId="0" applyFont="1" applyAlignment="1">
      <alignment horizontal="center" wrapText="1"/>
    </xf>
    <xf numFmtId="0" fontId="13" fillId="0" borderId="0" xfId="0" applyFont="1" applyAlignment="1">
      <alignment horizontal="center" wrapText="1"/>
    </xf>
    <xf numFmtId="0" fontId="5" fillId="4" borderId="2" xfId="1" applyFont="1" applyFill="1" applyBorder="1" applyAlignment="1">
      <alignment horizontal="left" vertical="center" wrapText="1"/>
    </xf>
    <xf numFmtId="0" fontId="5" fillId="4" borderId="3" xfId="1" applyFont="1" applyFill="1" applyBorder="1" applyAlignment="1">
      <alignment horizontal="left" vertical="center" wrapText="1"/>
    </xf>
    <xf numFmtId="0" fontId="5" fillId="4" borderId="4" xfId="1" applyFont="1" applyFill="1" applyBorder="1" applyAlignment="1">
      <alignment horizontal="left" vertical="center" wrapText="1"/>
    </xf>
    <xf numFmtId="0" fontId="35" fillId="5" borderId="2" xfId="1" applyFont="1" applyFill="1" applyBorder="1" applyAlignment="1">
      <alignment horizontal="left" vertical="center" wrapText="1"/>
    </xf>
    <xf numFmtId="0" fontId="4" fillId="5" borderId="3" xfId="1" applyFill="1" applyBorder="1">
      <alignment horizontal="left" vertical="center"/>
    </xf>
    <xf numFmtId="0" fontId="4" fillId="5" borderId="4" xfId="1" applyFill="1" applyBorder="1">
      <alignment horizontal="left" vertical="center"/>
    </xf>
    <xf numFmtId="0" fontId="36" fillId="2" borderId="1" xfId="19" applyFont="1" applyFill="1" applyBorder="1" applyAlignment="1">
      <alignment horizontal="center" vertical="center"/>
    </xf>
    <xf numFmtId="0" fontId="11" fillId="2" borderId="1" xfId="19" applyFont="1" applyFill="1" applyBorder="1" applyAlignment="1">
      <alignment horizontal="center" vertical="center"/>
    </xf>
    <xf numFmtId="0" fontId="41" fillId="2" borderId="5" xfId="8" applyFont="1" applyFill="1" applyBorder="1" applyAlignment="1">
      <alignment horizontal="center" vertical="center" wrapText="1"/>
    </xf>
    <xf numFmtId="0" fontId="11" fillId="2" borderId="5" xfId="8" applyFill="1" applyBorder="1" applyAlignment="1">
      <alignment horizontal="center" vertical="center" wrapText="1"/>
    </xf>
    <xf numFmtId="0" fontId="25" fillId="3" borderId="2" xfId="1" applyFont="1" applyFill="1" applyBorder="1" applyProtection="1">
      <alignment horizontal="left" vertical="center"/>
      <protection locked="0"/>
    </xf>
    <xf numFmtId="0" fontId="25" fillId="3" borderId="3" xfId="1" applyFont="1" applyFill="1" applyBorder="1" applyProtection="1">
      <alignment horizontal="left" vertical="center"/>
      <protection locked="0"/>
    </xf>
    <xf numFmtId="0" fontId="27" fillId="0" borderId="0" xfId="1" applyFont="1" applyAlignment="1">
      <alignment horizontal="center" vertical="center"/>
    </xf>
    <xf numFmtId="0" fontId="57" fillId="3" borderId="2" xfId="1" quotePrefix="1" applyFont="1" applyFill="1" applyBorder="1" applyAlignment="1" applyProtection="1">
      <alignment horizontal="center" vertical="center"/>
      <protection locked="0"/>
    </xf>
    <xf numFmtId="0" fontId="25" fillId="3" borderId="4" xfId="1" applyFont="1" applyFill="1" applyBorder="1" applyAlignment="1" applyProtection="1">
      <alignment horizontal="center" vertical="center"/>
      <protection locked="0"/>
    </xf>
    <xf numFmtId="0" fontId="25" fillId="3" borderId="2" xfId="1" applyFont="1" applyFill="1" applyBorder="1" applyAlignment="1" applyProtection="1">
      <alignment horizontal="left" vertical="top"/>
      <protection locked="0"/>
    </xf>
    <xf numFmtId="0" fontId="25" fillId="3" borderId="3" xfId="1" applyFont="1" applyFill="1" applyBorder="1" applyAlignment="1" applyProtection="1">
      <alignment horizontal="left" vertical="top"/>
      <protection locked="0"/>
    </xf>
    <xf numFmtId="0" fontId="27" fillId="0" borderId="0" xfId="1" applyFont="1">
      <alignment horizontal="left" vertical="center"/>
    </xf>
  </cellXfs>
  <cellStyles count="403">
    <cellStyle name="Hyperlink 2" xfId="20" xr:uid="{00000000-0005-0000-0000-0000F8000000}"/>
    <cellStyle name="ICRHB Document Title" xfId="4" xr:uid="{00000000-0005-0000-0000-0000F9000000}"/>
    <cellStyle name="ICRHB Normal" xfId="1" xr:uid="{00000000-0005-0000-0000-0000FA000000}"/>
    <cellStyle name="ICRHB Paragraph Header" xfId="7" xr:uid="{00000000-0005-0000-0000-0000FB000000}"/>
    <cellStyle name="ICRHB Section Header" xfId="5" xr:uid="{00000000-0005-0000-0000-0000FC000000}"/>
    <cellStyle name="ICRHB Section Subheader" xfId="6" xr:uid="{00000000-0005-0000-0000-0000FD000000}"/>
    <cellStyle name="ICRHB Table Header" xfId="8" xr:uid="{00000000-0005-0000-0000-0000FE000000}"/>
    <cellStyle name="ICRHB Table Text" xfId="128" xr:uid="{00000000-0005-0000-0000-0000FF000000}"/>
    <cellStyle name="Normal 2" xfId="21" xr:uid="{00000000-0005-0000-0000-00008D010000}"/>
    <cellStyle name="Normal 2 2" xfId="19" xr:uid="{00000000-0005-0000-0000-00008E010000}"/>
    <cellStyle name="Normal 3" xfId="22" xr:uid="{00000000-0005-0000-0000-00008F010000}"/>
    <cellStyle name="ハイパーリンク" xfId="371" builtinId="8" hidden="1"/>
    <cellStyle name="ハイパーリンク" xfId="379" builtinId="8" hidden="1"/>
    <cellStyle name="ハイパーリンク" xfId="387" builtinId="8" hidden="1"/>
    <cellStyle name="ハイパーリンク" xfId="395" builtinId="8" hidden="1"/>
    <cellStyle name="ハイパーリンク" xfId="397" builtinId="8" hidden="1"/>
    <cellStyle name="ハイパーリンク" xfId="389" builtinId="8" hidden="1"/>
    <cellStyle name="ハイパーリンク" xfId="381" builtinId="8" hidden="1"/>
    <cellStyle name="ハイパーリンク" xfId="373" builtinId="8" hidden="1"/>
    <cellStyle name="ハイパーリンク" xfId="365" builtinId="8" hidden="1"/>
    <cellStyle name="ハイパーリンク" xfId="357" builtinId="8" hidden="1"/>
    <cellStyle name="ハイパーリンク" xfId="349" builtinId="8" hidden="1"/>
    <cellStyle name="ハイパーリンク" xfId="341" builtinId="8" hidden="1"/>
    <cellStyle name="ハイパーリンク" xfId="333" builtinId="8" hidden="1"/>
    <cellStyle name="ハイパーリンク" xfId="325" builtinId="8" hidden="1"/>
    <cellStyle name="ハイパーリンク" xfId="317" builtinId="8" hidden="1"/>
    <cellStyle name="ハイパーリンク" xfId="309" builtinId="8" hidden="1"/>
    <cellStyle name="ハイパーリンク" xfId="301" builtinId="8" hidden="1"/>
    <cellStyle name="ハイパーリンク" xfId="293" builtinId="8" hidden="1"/>
    <cellStyle name="ハイパーリンク" xfId="285" builtinId="8" hidden="1"/>
    <cellStyle name="ハイパーリンク" xfId="277" builtinId="8" hidden="1"/>
    <cellStyle name="ハイパーリンク" xfId="269" builtinId="8" hidden="1"/>
    <cellStyle name="ハイパーリンク" xfId="261" builtinId="8" hidden="1"/>
    <cellStyle name="ハイパーリンク" xfId="253" builtinId="8" hidden="1"/>
    <cellStyle name="ハイパーリンク" xfId="245" builtinId="8" hidden="1"/>
    <cellStyle name="ハイパーリンク" xfId="237" builtinId="8" hidden="1"/>
    <cellStyle name="ハイパーリンク" xfId="229" builtinId="8" hidden="1"/>
    <cellStyle name="ハイパーリンク" xfId="221" builtinId="8" hidden="1"/>
    <cellStyle name="ハイパーリンク" xfId="213" builtinId="8" hidden="1"/>
    <cellStyle name="ハイパーリンク" xfId="205" builtinId="8" hidden="1"/>
    <cellStyle name="ハイパーリンク" xfId="147" builtinId="8" hidden="1"/>
    <cellStyle name="ハイパーリンク" xfId="151" builtinId="8" hidden="1"/>
    <cellStyle name="ハイパーリンク" xfId="157" builtinId="8" hidden="1"/>
    <cellStyle name="ハイパーリンク" xfId="163" builtinId="8" hidden="1"/>
    <cellStyle name="ハイパーリンク" xfId="167" builtinId="8" hidden="1"/>
    <cellStyle name="ハイパーリンク" xfId="173" builtinId="8" hidden="1"/>
    <cellStyle name="ハイパーリンク" xfId="179" builtinId="8" hidden="1"/>
    <cellStyle name="ハイパーリンク" xfId="183" builtinId="8" hidden="1"/>
    <cellStyle name="ハイパーリンク" xfId="189" builtinId="8" hidden="1"/>
    <cellStyle name="ハイパーリンク" xfId="195" builtinId="8" hidden="1"/>
    <cellStyle name="ハイパーリンク" xfId="199" builtinId="8" hidden="1"/>
    <cellStyle name="ハイパーリンク" xfId="185" builtinId="8" hidden="1"/>
    <cellStyle name="ハイパーリンク" xfId="169" builtinId="8" hidden="1"/>
    <cellStyle name="ハイパーリンク" xfId="153" builtinId="8" hidden="1"/>
    <cellStyle name="ハイパーリンク" xfId="131" builtinId="8" hidden="1"/>
    <cellStyle name="ハイパーリンク" xfId="135" builtinId="8" hidden="1"/>
    <cellStyle name="ハイパーリンク" xfId="139" builtinId="8" hidden="1"/>
    <cellStyle name="ハイパーリンク" xfId="143" builtinId="8" hidden="1"/>
    <cellStyle name="ハイパーリンク" xfId="11" builtinId="8" hidden="1"/>
    <cellStyle name="ハイパーリンク" xfId="15" builtinId="8" hidden="1"/>
    <cellStyle name="ハイパーリンク" xfId="2" builtinId="8" hidden="1"/>
    <cellStyle name="ハイパーリンク" xfId="9" builtinId="8" hidden="1"/>
    <cellStyle name="ハイパーリンク" xfId="13" builtinId="8" hidden="1"/>
    <cellStyle name="ハイパーリンク" xfId="17" builtinId="8" hidden="1"/>
    <cellStyle name="ハイパーリンク" xfId="141" builtinId="8" hidden="1"/>
    <cellStyle name="ハイパーリンク" xfId="137" builtinId="8" hidden="1"/>
    <cellStyle name="ハイパーリンク" xfId="133" builtinId="8" hidden="1"/>
    <cellStyle name="ハイパーリンク" xfId="145" builtinId="8" hidden="1"/>
    <cellStyle name="ハイパーリンク" xfId="161" builtinId="8" hidden="1"/>
    <cellStyle name="ハイパーリンク" xfId="177" builtinId="8" hidden="1"/>
    <cellStyle name="ハイパーリンク" xfId="193" builtinId="8" hidden="1"/>
    <cellStyle name="ハイパーリンク" xfId="197" builtinId="8" hidden="1"/>
    <cellStyle name="ハイパーリンク" xfId="191" builtinId="8" hidden="1"/>
    <cellStyle name="ハイパーリンク" xfId="187" builtinId="8" hidden="1"/>
    <cellStyle name="ハイパーリンク" xfId="181" builtinId="8" hidden="1"/>
    <cellStyle name="ハイパーリンク" xfId="175" builtinId="8" hidden="1"/>
    <cellStyle name="ハイパーリンク" xfId="171" builtinId="8" hidden="1"/>
    <cellStyle name="ハイパーリンク" xfId="165" builtinId="8" hidden="1"/>
    <cellStyle name="ハイパーリンク" xfId="159" builtinId="8" hidden="1"/>
    <cellStyle name="ハイパーリンク" xfId="155" builtinId="8" hidden="1"/>
    <cellStyle name="ハイパーリンク" xfId="149" builtinId="8" hidden="1"/>
    <cellStyle name="ハイパーリンク" xfId="201" builtinId="8" hidden="1"/>
    <cellStyle name="ハイパーリンク" xfId="209" builtinId="8" hidden="1"/>
    <cellStyle name="ハイパーリンク" xfId="217" builtinId="8" hidden="1"/>
    <cellStyle name="ハイパーリンク" xfId="225" builtinId="8" hidden="1"/>
    <cellStyle name="ハイパーリンク" xfId="233" builtinId="8" hidden="1"/>
    <cellStyle name="ハイパーリンク" xfId="241" builtinId="8" hidden="1"/>
    <cellStyle name="ハイパーリンク" xfId="249" builtinId="8" hidden="1"/>
    <cellStyle name="ハイパーリンク" xfId="257" builtinId="8" hidden="1"/>
    <cellStyle name="ハイパーリンク" xfId="265" builtinId="8" hidden="1"/>
    <cellStyle name="ハイパーリンク" xfId="273" builtinId="8" hidden="1"/>
    <cellStyle name="ハイパーリンク" xfId="281" builtinId="8" hidden="1"/>
    <cellStyle name="ハイパーリンク" xfId="289" builtinId="8" hidden="1"/>
    <cellStyle name="ハイパーリンク" xfId="297" builtinId="8" hidden="1"/>
    <cellStyle name="ハイパーリンク" xfId="305" builtinId="8" hidden="1"/>
    <cellStyle name="ハイパーリンク" xfId="313" builtinId="8" hidden="1"/>
    <cellStyle name="ハイパーリンク" xfId="321" builtinId="8" hidden="1"/>
    <cellStyle name="ハイパーリンク" xfId="329" builtinId="8" hidden="1"/>
    <cellStyle name="ハイパーリンク" xfId="337" builtinId="8" hidden="1"/>
    <cellStyle name="ハイパーリンク" xfId="345" builtinId="8" hidden="1"/>
    <cellStyle name="ハイパーリンク" xfId="353" builtinId="8" hidden="1"/>
    <cellStyle name="ハイパーリンク" xfId="361" builtinId="8" hidden="1"/>
    <cellStyle name="ハイパーリンク" xfId="369" builtinId="8" hidden="1"/>
    <cellStyle name="ハイパーリンク" xfId="377" builtinId="8" hidden="1"/>
    <cellStyle name="ハイパーリンク" xfId="385" builtinId="8" hidden="1"/>
    <cellStyle name="ハイパーリンク" xfId="393" builtinId="8" hidden="1"/>
    <cellStyle name="ハイパーリンク" xfId="399" builtinId="8" hidden="1"/>
    <cellStyle name="ハイパーリンク" xfId="391" builtinId="8" hidden="1"/>
    <cellStyle name="ハイパーリンク" xfId="383" builtinId="8" hidden="1"/>
    <cellStyle name="ハイパーリンク" xfId="375" builtinId="8" hidden="1"/>
    <cellStyle name="ハイパーリンク" xfId="367" builtinId="8" hidden="1"/>
    <cellStyle name="ハイパーリンク" xfId="259" builtinId="8" hidden="1"/>
    <cellStyle name="ハイパーリンク" xfId="263" builtinId="8" hidden="1"/>
    <cellStyle name="ハイパーリンク" xfId="267" builtinId="8" hidden="1"/>
    <cellStyle name="ハイパーリンク" xfId="275" builtinId="8" hidden="1"/>
    <cellStyle name="ハイパーリンク" xfId="279" builtinId="8" hidden="1"/>
    <cellStyle name="ハイパーリンク" xfId="283" builtinId="8" hidden="1"/>
    <cellStyle name="ハイパーリンク" xfId="291" builtinId="8" hidden="1"/>
    <cellStyle name="ハイパーリンク" xfId="295" builtinId="8" hidden="1"/>
    <cellStyle name="ハイパーリンク" xfId="299" builtinId="8" hidden="1"/>
    <cellStyle name="ハイパーリンク" xfId="307" builtinId="8" hidden="1"/>
    <cellStyle name="ハイパーリンク" xfId="311" builtinId="8" hidden="1"/>
    <cellStyle name="ハイパーリンク" xfId="315" builtinId="8" hidden="1"/>
    <cellStyle name="ハイパーリンク" xfId="323" builtinId="8" hidden="1"/>
    <cellStyle name="ハイパーリンク" xfId="327" builtinId="8" hidden="1"/>
    <cellStyle name="ハイパーリンク" xfId="331" builtinId="8" hidden="1"/>
    <cellStyle name="ハイパーリンク" xfId="339" builtinId="8" hidden="1"/>
    <cellStyle name="ハイパーリンク" xfId="343" builtinId="8" hidden="1"/>
    <cellStyle name="ハイパーリンク" xfId="347" builtinId="8" hidden="1"/>
    <cellStyle name="ハイパーリンク" xfId="355" builtinId="8" hidden="1"/>
    <cellStyle name="ハイパーリンク" xfId="359" builtinId="8" hidden="1"/>
    <cellStyle name="ハイパーリンク" xfId="363" builtinId="8" hidden="1"/>
    <cellStyle name="ハイパーリンク" xfId="351" builtinId="8" hidden="1"/>
    <cellStyle name="ハイパーリンク" xfId="335" builtinId="8" hidden="1"/>
    <cellStyle name="ハイパーリンク" xfId="319" builtinId="8" hidden="1"/>
    <cellStyle name="ハイパーリンク" xfId="303" builtinId="8" hidden="1"/>
    <cellStyle name="ハイパーリンク" xfId="287" builtinId="8" hidden="1"/>
    <cellStyle name="ハイパーリンク" xfId="271" builtinId="8" hidden="1"/>
    <cellStyle name="ハイパーリンク" xfId="255" builtinId="8" hidden="1"/>
    <cellStyle name="ハイパーリンク" xfId="227" builtinId="8" hidden="1"/>
    <cellStyle name="ハイパーリンク" xfId="231" builtinId="8" hidden="1"/>
    <cellStyle name="ハイパーリンク" xfId="235" builtinId="8" hidden="1"/>
    <cellStyle name="ハイパーリンク" xfId="239" builtinId="8" hidden="1"/>
    <cellStyle name="ハイパーリンク" xfId="243" builtinId="8" hidden="1"/>
    <cellStyle name="ハイパーリンク" xfId="247" builtinId="8" hidden="1"/>
    <cellStyle name="ハイパーリンク" xfId="251" builtinId="8" hidden="1"/>
    <cellStyle name="ハイパーリンク" xfId="223" builtinId="8" hidden="1"/>
    <cellStyle name="ハイパーリンク" xfId="211" builtinId="8" hidden="1"/>
    <cellStyle name="ハイパーリンク" xfId="215" builtinId="8" hidden="1"/>
    <cellStyle name="ハイパーリンク" xfId="219" builtinId="8" hidden="1"/>
    <cellStyle name="ハイパーリンク" xfId="207" builtinId="8" hidden="1"/>
    <cellStyle name="ハイパーリンク" xfId="203" builtinId="8" hidden="1"/>
    <cellStyle name="ハイパーリンク" xfId="402" builtinId="8"/>
    <cellStyle name="標準" xfId="0" builtinId="0"/>
    <cellStyle name="標準 2" xfId="401" xr:uid="{32ECA2B8-EBF6-49F1-A098-AFF64F7A1689}"/>
    <cellStyle name="表示済みのハイパーリンク" xfId="71" builtinId="9" hidden="1"/>
    <cellStyle name="表示済みのハイパーリンク" xfId="73" builtinId="9" hidden="1"/>
    <cellStyle name="表示済みのハイパーリンク" xfId="75"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77" builtinId="9" hidden="1"/>
    <cellStyle name="表示済みのハイパーリンク" xfId="61" builtinId="9" hidden="1"/>
    <cellStyle name="表示済みのハイパーリンク" xfId="45" builtinId="9" hidden="1"/>
    <cellStyle name="表示済みのハイパーリンク" xfId="31" builtinId="9" hidden="1"/>
    <cellStyle name="表示済みのハイパーリンク" xfId="33" builtinId="9" hidden="1"/>
    <cellStyle name="表示済みのハイパーリンク" xfId="35"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23" builtinId="9" hidden="1"/>
    <cellStyle name="表示済みのハイパーリンク" xfId="25" builtinId="9" hidden="1"/>
    <cellStyle name="表示済みのハイパーリンク" xfId="27" builtinId="9" hidden="1"/>
    <cellStyle name="表示済みのハイパーリンク" xfId="29" builtinId="9" hidden="1"/>
    <cellStyle name="表示済みのハイパーリンク" xfId="16" builtinId="9" hidden="1"/>
    <cellStyle name="表示済みのハイパーリンク" xfId="10" builtinId="9" hidden="1"/>
    <cellStyle name="表示済みのハイパーリンク" xfId="3" builtinId="9" hidden="1"/>
    <cellStyle name="表示済みのハイパーリンク" xfId="12" builtinId="9" hidden="1"/>
    <cellStyle name="表示済みのハイパーリンク" xfId="18" builtinId="9" hidden="1"/>
    <cellStyle name="表示済みのハイパーリンク" xfId="14" builtinId="9" hidden="1"/>
    <cellStyle name="表示済みのハイパーリンク" xfId="28" builtinId="9" hidden="1"/>
    <cellStyle name="表示済みのハイパーリンク" xfId="26" builtinId="9" hidden="1"/>
    <cellStyle name="表示済みのハイパーリンク" xfId="24" builtinId="9" hidden="1"/>
    <cellStyle name="表示済みのハイパーリンク" xfId="37" builtinId="9" hidden="1"/>
    <cellStyle name="表示済みのハイパーリンク" xfId="43" builtinId="9" hidden="1"/>
    <cellStyle name="表示済みのハイパーリンク" xfId="41" builtinId="9" hidden="1"/>
    <cellStyle name="表示済みのハイパーリンク" xfId="39" builtinId="9" hidden="1"/>
    <cellStyle name="表示済みのハイパーリンク" xfId="36" builtinId="9" hidden="1"/>
    <cellStyle name="表示済みのハイパーリンク" xfId="34" builtinId="9" hidden="1"/>
    <cellStyle name="表示済みのハイパーリンク" xfId="32" builtinId="9" hidden="1"/>
    <cellStyle name="表示済みのハイパーリンク" xfId="30" builtinId="9" hidden="1"/>
    <cellStyle name="表示済みのハイパーリンク" xfId="53" builtinId="9" hidden="1"/>
    <cellStyle name="表示済みのハイパーリンク" xfId="69" builtinId="9" hidden="1"/>
    <cellStyle name="表示済みのハイパーリンク" xfId="83" builtinId="9" hidden="1"/>
    <cellStyle name="表示済みのハイパーリンク" xfId="81" builtinId="9" hidden="1"/>
    <cellStyle name="表示済みのハイパーリンク" xfId="79" builtinId="9" hidden="1"/>
    <cellStyle name="表示済みのハイパーリンク" xfId="76" builtinId="9" hidden="1"/>
    <cellStyle name="表示済みのハイパーリンク" xfId="74" builtinId="9" hidden="1"/>
    <cellStyle name="表示済みのハイパーリンク" xfId="72" builtinId="9" hidden="1"/>
    <cellStyle name="表示済みのハイパーリンク" xfId="70" builtinId="9" hidden="1"/>
    <cellStyle name="表示済みのハイパーリンク" xfId="112" builtinId="9" hidden="1"/>
    <cellStyle name="表示済みのハイパーリンク" xfId="115"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3" builtinId="9" hidden="1"/>
    <cellStyle name="表示済みのハイパーリンク" xfId="126" builtinId="9" hidden="1"/>
    <cellStyle name="表示済みのハイパーリンク" xfId="127" builtinId="9" hidden="1"/>
    <cellStyle name="表示済みのハイパーリンク" xfId="129" builtinId="9" hidden="1"/>
    <cellStyle name="表示済みのハイパーリンク" xfId="134" builtinId="9" hidden="1"/>
    <cellStyle name="表示済みのハイパーリンク" xfId="136" builtinId="9" hidden="1"/>
    <cellStyle name="表示済みのハイパーリンク" xfId="140" builtinId="9" hidden="1"/>
    <cellStyle name="表示済みのハイパーリンク" xfId="144" builtinId="9" hidden="1"/>
    <cellStyle name="表示済みのハイパーリンク" xfId="148" builtinId="9" hidden="1"/>
    <cellStyle name="表示済みのハイパーリンク" xfId="150"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6" builtinId="9" hidden="1"/>
    <cellStyle name="表示済みのハイパーリンク" xfId="168" builtinId="9" hidden="1"/>
    <cellStyle name="表示済みのハイパーリンク" xfId="172" builtinId="9" hidden="1"/>
    <cellStyle name="表示済みのハイパーリンク" xfId="176" builtinId="9" hidden="1"/>
    <cellStyle name="表示済みのハイパーリンク" xfId="180" builtinId="9" hidden="1"/>
    <cellStyle name="表示済みのハイパーリンク" xfId="182" builtinId="9" hidden="1"/>
    <cellStyle name="表示済みのハイパーリンク" xfId="188" builtinId="9" hidden="1"/>
    <cellStyle name="表示済みのハイパーリンク" xfId="190" builtinId="9" hidden="1"/>
    <cellStyle name="表示済みのハイパーリンク" xfId="192" builtinId="9" hidden="1"/>
    <cellStyle name="表示済みのハイパーリンク" xfId="198" builtinId="9" hidden="1"/>
    <cellStyle name="表示済みのハイパーリンク" xfId="200" builtinId="9" hidden="1"/>
    <cellStyle name="表示済みのハイパーリンク" xfId="204" builtinId="9" hidden="1"/>
    <cellStyle name="表示済みのハイパーリンク" xfId="208" builtinId="9" hidden="1"/>
    <cellStyle name="表示済みのハイパーリンク" xfId="212" builtinId="9" hidden="1"/>
    <cellStyle name="表示済みのハイパーリンク" xfId="214" builtinId="9" hidden="1"/>
    <cellStyle name="表示済みのハイパーリンク" xfId="220" builtinId="9" hidden="1"/>
    <cellStyle name="表示済みのハイパーリンク" xfId="222" builtinId="9" hidden="1"/>
    <cellStyle name="表示済みのハイパーリンク" xfId="224" builtinId="9" hidden="1"/>
    <cellStyle name="表示済みのハイパーリンク" xfId="230" builtinId="9" hidden="1"/>
    <cellStyle name="表示済みのハイパーリンク" xfId="232" builtinId="9" hidden="1"/>
    <cellStyle name="表示済みのハイパーリンク" xfId="236" builtinId="9" hidden="1"/>
    <cellStyle name="表示済みのハイパーリンク" xfId="240" builtinId="9" hidden="1"/>
    <cellStyle name="表示済みのハイパーリンク" xfId="244" builtinId="9" hidden="1"/>
    <cellStyle name="表示済みのハイパーリンク" xfId="246" builtinId="9" hidden="1"/>
    <cellStyle name="表示済みのハイパーリンク" xfId="252" builtinId="9" hidden="1"/>
    <cellStyle name="表示済みのハイパーリンク" xfId="254" builtinId="9" hidden="1"/>
    <cellStyle name="表示済みのハイパーリンク" xfId="256" builtinId="9" hidden="1"/>
    <cellStyle name="表示済みのハイパーリンク" xfId="262" builtinId="9" hidden="1"/>
    <cellStyle name="表示済みのハイパーリンク" xfId="264" builtinId="9" hidden="1"/>
    <cellStyle name="表示済みのハイパーリンク" xfId="268" builtinId="9" hidden="1"/>
    <cellStyle name="表示済みのハイパーリンク" xfId="272" builtinId="9" hidden="1"/>
    <cellStyle name="表示済みのハイパーリンク" xfId="276" builtinId="9" hidden="1"/>
    <cellStyle name="表示済みのハイパーリンク" xfId="278" builtinId="9" hidden="1"/>
    <cellStyle name="表示済みのハイパーリンク" xfId="284" builtinId="9" hidden="1"/>
    <cellStyle name="表示済みのハイパーリンク" xfId="286" builtinId="9" hidden="1"/>
    <cellStyle name="表示済みのハイパーリンク" xfId="288" builtinId="9" hidden="1"/>
    <cellStyle name="表示済みのハイパーリンク" xfId="294" builtinId="9" hidden="1"/>
    <cellStyle name="表示済みのハイパーリンク" xfId="296" builtinId="9" hidden="1"/>
    <cellStyle name="表示済みのハイパーリンク" xfId="300" builtinId="9" hidden="1"/>
    <cellStyle name="表示済みのハイパーリンク" xfId="304" builtinId="9" hidden="1"/>
    <cellStyle name="表示済みのハイパーリンク" xfId="308" builtinId="9" hidden="1"/>
    <cellStyle name="表示済みのハイパーリンク" xfId="306" builtinId="9" hidden="1"/>
    <cellStyle name="表示済みのハイパーリンク" xfId="290" builtinId="9" hidden="1"/>
    <cellStyle name="表示済みのハイパーリンク" xfId="282" builtinId="9" hidden="1"/>
    <cellStyle name="表示済みのハイパーリンク" xfId="274" builtinId="9" hidden="1"/>
    <cellStyle name="表示済みのハイパーリンク" xfId="258" builtinId="9" hidden="1"/>
    <cellStyle name="表示済みのハイパーリンク" xfId="250" builtinId="9" hidden="1"/>
    <cellStyle name="表示済みのハイパーリンク" xfId="242" builtinId="9" hidden="1"/>
    <cellStyle name="表示済みのハイパーリンク" xfId="226" builtinId="9" hidden="1"/>
    <cellStyle name="表示済みのハイパーリンク" xfId="218" builtinId="9" hidden="1"/>
    <cellStyle name="表示済みのハイパーリンク" xfId="210" builtinId="9" hidden="1"/>
    <cellStyle name="表示済みのハイパーリンク" xfId="194" builtinId="9" hidden="1"/>
    <cellStyle name="表示済みのハイパーリンク" xfId="186" builtinId="9" hidden="1"/>
    <cellStyle name="表示済みのハイパーリンク" xfId="178" builtinId="9" hidden="1"/>
    <cellStyle name="表示済みのハイパーリンク" xfId="162" builtinId="9" hidden="1"/>
    <cellStyle name="表示済みのハイパーリンク" xfId="154" builtinId="9" hidden="1"/>
    <cellStyle name="表示済みのハイパーリンク" xfId="146" builtinId="9" hidden="1"/>
    <cellStyle name="表示済みのハイパーリンク" xfId="130" builtinId="9" hidden="1"/>
    <cellStyle name="表示済みのハイパーリンク" xfId="125" builtinId="9" hidden="1"/>
    <cellStyle name="表示済みのハイパーリンク" xfId="121" builtinId="9" hidden="1"/>
    <cellStyle name="表示済みのハイパーリンク" xfId="113" builtinId="9" hidden="1"/>
    <cellStyle name="表示済みのハイパーリンク" xfId="109" builtinId="9" hidden="1"/>
    <cellStyle name="表示済みのハイパーリンク" xfId="105" builtinId="9" hidden="1"/>
    <cellStyle name="表示済みのハイパーリンク" xfId="97" builtinId="9" hidden="1"/>
    <cellStyle name="表示済みのハイパーリンク" xfId="93" builtinId="9" hidden="1"/>
    <cellStyle name="表示済みのハイパーリンク" xfId="89" builtinId="9" hidden="1"/>
    <cellStyle name="表示済みのハイパーリンク" xfId="46" builtinId="9" hidden="1"/>
    <cellStyle name="表示済みのハイパーリンク" xfId="47" builtinId="9" hidden="1"/>
    <cellStyle name="表示済みのハイパーリンク" xfId="48" builtinId="9" hidden="1"/>
    <cellStyle name="表示済みのハイパーリンク" xfId="50" builtinId="9" hidden="1"/>
    <cellStyle name="表示済みのハイパーリンク" xfId="51" builtinId="9" hidden="1"/>
    <cellStyle name="表示済みのハイパーリンク" xfId="52" builtinId="9" hidden="1"/>
    <cellStyle name="表示済みのハイパーリンク" xfId="55" builtinId="9" hidden="1"/>
    <cellStyle name="表示済みのハイパーリンク" xfId="56" builtinId="9" hidden="1"/>
    <cellStyle name="表示済みのハイパーリンク" xfId="57" builtinId="9" hidden="1"/>
    <cellStyle name="表示済みのハイパーリンク" xfId="59"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5" builtinId="9" hidden="1"/>
    <cellStyle name="表示済みのハイパーリンク" xfId="66" builtinId="9" hidden="1"/>
    <cellStyle name="表示済みのハイパーリンク" xfId="68" builtinId="9" hidden="1"/>
    <cellStyle name="表示済みのハイパーリンク" xfId="67" builtinId="9" hidden="1"/>
    <cellStyle name="表示済みのハイパーリンク" xfId="63" builtinId="9" hidden="1"/>
    <cellStyle name="表示済みのハイパーリンク" xfId="58" builtinId="9" hidden="1"/>
    <cellStyle name="表示済みのハイパーリンク" xfId="54" builtinId="9" hidden="1"/>
    <cellStyle name="表示済みのハイパーリンク" xfId="49" builtinId="9" hidden="1"/>
    <cellStyle name="表示済みのハイパーリンク" xfId="85" builtinId="9" hidden="1"/>
    <cellStyle name="表示済みのハイパーリンク" xfId="101" builtinId="9" hidden="1"/>
    <cellStyle name="表示済みのハイパーリンク" xfId="117" builtinId="9" hidden="1"/>
    <cellStyle name="表示済みのハイパーリンク" xfId="138" builtinId="9" hidden="1"/>
    <cellStyle name="表示済みのハイパーリンク" xfId="170" builtinId="9" hidden="1"/>
    <cellStyle name="表示済みのハイパーリンク" xfId="202" builtinId="9" hidden="1"/>
    <cellStyle name="表示済みのハイパーリンク" xfId="234" builtinId="9" hidden="1"/>
    <cellStyle name="表示済みのハイパーリンク" xfId="266" builtinId="9" hidden="1"/>
    <cellStyle name="表示済みのハイパーリンク" xfId="298" builtinId="9" hidden="1"/>
    <cellStyle name="表示済みのハイパーリンク" xfId="302" builtinId="9" hidden="1"/>
    <cellStyle name="表示済みのハイパーリンク" xfId="292" builtinId="9" hidden="1"/>
    <cellStyle name="表示済みのハイパーリンク" xfId="280" builtinId="9" hidden="1"/>
    <cellStyle name="表示済みのハイパーリンク" xfId="270" builtinId="9" hidden="1"/>
    <cellStyle name="表示済みのハイパーリンク" xfId="260" builtinId="9" hidden="1"/>
    <cellStyle name="表示済みのハイパーリンク" xfId="248" builtinId="9" hidden="1"/>
    <cellStyle name="表示済みのハイパーリンク" xfId="238" builtinId="9" hidden="1"/>
    <cellStyle name="表示済みのハイパーリンク" xfId="228" builtinId="9" hidden="1"/>
    <cellStyle name="表示済みのハイパーリンク" xfId="216" builtinId="9" hidden="1"/>
    <cellStyle name="表示済みのハイパーリンク" xfId="206" builtinId="9" hidden="1"/>
    <cellStyle name="表示済みのハイパーリンク" xfId="196" builtinId="9" hidden="1"/>
    <cellStyle name="表示済みのハイパーリンク" xfId="184" builtinId="9" hidden="1"/>
    <cellStyle name="表示済みのハイパーリンク" xfId="174" builtinId="9" hidden="1"/>
    <cellStyle name="表示済みのハイパーリンク" xfId="164" builtinId="9" hidden="1"/>
    <cellStyle name="表示済みのハイパーリンク" xfId="152" builtinId="9" hidden="1"/>
    <cellStyle name="表示済みのハイパーリンク" xfId="142" builtinId="9" hidden="1"/>
    <cellStyle name="表示済みのハイパーリンク" xfId="132" builtinId="9" hidden="1"/>
    <cellStyle name="表示済みのハイパーリンク" xfId="124" builtinId="9" hidden="1"/>
    <cellStyle name="表示済みのハイパーリンク" xfId="119" builtinId="9" hidden="1"/>
    <cellStyle name="表示済みのハイパーリンク" xfId="114" builtinId="9" hidden="1"/>
    <cellStyle name="表示済みのハイパーリンク" xfId="374" builtinId="9" hidden="1"/>
    <cellStyle name="表示済みのハイパーリンク" xfId="370" builtinId="9" hidden="1"/>
    <cellStyle name="表示済みのハイパーリンク" xfId="366" builtinId="9" hidden="1"/>
    <cellStyle name="表示済みのハイパーリンク" xfId="362" builtinId="9" hidden="1"/>
    <cellStyle name="表示済みのハイパーリンク" xfId="358" builtinId="9" hidden="1"/>
    <cellStyle name="表示済みのハイパーリンク" xfId="354" builtinId="9" hidden="1"/>
    <cellStyle name="表示済みのハイパーリンク" xfId="350" builtinId="9" hidden="1"/>
    <cellStyle name="表示済みのハイパーリンク" xfId="342" builtinId="9" hidden="1"/>
    <cellStyle name="表示済みのハイパーリンク" xfId="338" builtinId="9" hidden="1"/>
    <cellStyle name="表示済みのハイパーリンク" xfId="334" builtinId="9" hidden="1"/>
    <cellStyle name="表示済みのハイパーリンク" xfId="330" builtinId="9" hidden="1"/>
    <cellStyle name="表示済みのハイパーリンク" xfId="326" builtinId="9" hidden="1"/>
    <cellStyle name="表示済みのハイパーリンク" xfId="322" builtinId="9" hidden="1"/>
    <cellStyle name="表示済みのハイパーリンク" xfId="318" builtinId="9" hidden="1"/>
    <cellStyle name="表示済みのハイパーリンク" xfId="310" builtinId="9" hidden="1"/>
    <cellStyle name="表示済みのハイパーリンク" xfId="84" builtinId="9" hidden="1"/>
    <cellStyle name="表示済みのハイパーリンク" xfId="86" builtinId="9" hidden="1"/>
    <cellStyle name="表示済みのハイパーリンク" xfId="87" builtinId="9" hidden="1"/>
    <cellStyle name="表示済みのハイパーリンク" xfId="88" builtinId="9" hidden="1"/>
    <cellStyle name="表示済みのハイパーリンク" xfId="90" builtinId="9" hidden="1"/>
    <cellStyle name="表示済みのハイパーリンク" xfId="91" builtinId="9" hidden="1"/>
    <cellStyle name="表示済みのハイパーリンク" xfId="94" builtinId="9" hidden="1"/>
    <cellStyle name="表示済みのハイパーリンク" xfId="95" builtinId="9" hidden="1"/>
    <cellStyle name="表示済みのハイパーリンク" xfId="96" builtinId="9" hidden="1"/>
    <cellStyle name="表示済みのハイパーリンク" xfId="98" builtinId="9" hidden="1"/>
    <cellStyle name="表示済みのハイパーリンク" xfId="99"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7" builtinId="9" hidden="1"/>
    <cellStyle name="表示済みのハイパーリンク" xfId="108" builtinId="9" hidden="1"/>
    <cellStyle name="表示済みのハイパーリンク" xfId="110" builtinId="9" hidden="1"/>
    <cellStyle name="表示済みのハイパーリンク" xfId="111" builtinId="9" hidden="1"/>
    <cellStyle name="表示済みのハイパーリンク" xfId="103" builtinId="9" hidden="1"/>
    <cellStyle name="表示済みのハイパーリンク" xfId="92" builtinId="9" hidden="1"/>
    <cellStyle name="表示済みのハイパーリンク" xfId="314" builtinId="9" hidden="1"/>
    <cellStyle name="表示済みのハイパーリンク" xfId="346" builtinId="9" hidden="1"/>
    <cellStyle name="表示済みのハイパーリンク" xfId="378" builtinId="9" hidden="1"/>
    <cellStyle name="表示済みのハイパーリンク" xfId="364" builtinId="9" hidden="1"/>
    <cellStyle name="表示済みのハイパーリンク" xfId="368" builtinId="9" hidden="1"/>
    <cellStyle name="表示済みのハイパーリンク" xfId="372" builtinId="9" hidden="1"/>
    <cellStyle name="表示済みのハイパーリンク" xfId="376" builtinId="9" hidden="1"/>
    <cellStyle name="表示済みのハイパーリンク" xfId="380" builtinId="9" hidden="1"/>
    <cellStyle name="表示済みのハイパーリンク" xfId="384" builtinId="9" hidden="1"/>
    <cellStyle name="表示済みのハイパーリンク" xfId="388" builtinId="9" hidden="1"/>
    <cellStyle name="表示済みのハイパーリンク" xfId="396" builtinId="9" hidden="1"/>
    <cellStyle name="表示済みのハイパーリンク" xfId="400" builtinId="9" hidden="1"/>
    <cellStyle name="表示済みのハイパーリンク" xfId="398" builtinId="9" hidden="1"/>
    <cellStyle name="表示済みのハイパーリンク" xfId="394" builtinId="9" hidden="1"/>
    <cellStyle name="表示済みのハイパーリンク" xfId="390" builtinId="9" hidden="1"/>
    <cellStyle name="表示済みのハイパーリンク" xfId="386" builtinId="9" hidden="1"/>
    <cellStyle name="表示済みのハイパーリンク" xfId="382" builtinId="9" hidden="1"/>
    <cellStyle name="表示済みのハイパーリンク" xfId="392" builtinId="9" hidden="1"/>
    <cellStyle name="表示済みのハイパーリンク" xfId="336" builtinId="9" hidden="1"/>
    <cellStyle name="表示済みのハイパーリンク" xfId="340" builtinId="9" hidden="1"/>
    <cellStyle name="表示済みのハイパーリンク" xfId="344" builtinId="9" hidden="1"/>
    <cellStyle name="表示済みのハイパーリンク" xfId="348" builtinId="9" hidden="1"/>
    <cellStyle name="表示済みのハイパーリンク" xfId="352" builtinId="9" hidden="1"/>
    <cellStyle name="表示済みのハイパーリンク" xfId="356" builtinId="9" hidden="1"/>
    <cellStyle name="表示済みのハイパーリンク" xfId="360" builtinId="9" hidden="1"/>
    <cellStyle name="表示済みのハイパーリンク" xfId="324" builtinId="9" hidden="1"/>
    <cellStyle name="表示済みのハイパーリンク" xfId="328" builtinId="9" hidden="1"/>
    <cellStyle name="表示済みのハイパーリンク" xfId="332" builtinId="9" hidden="1"/>
    <cellStyle name="表示済みのハイパーリンク" xfId="316" builtinId="9" hidden="1"/>
    <cellStyle name="表示済みのハイパーリンク" xfId="320" builtinId="9" hidden="1"/>
    <cellStyle name="表示済みのハイパーリンク" xfId="312" builtinId="9" hidden="1"/>
  </cellStyles>
  <dxfs count="44">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rgb="FFFFE4B5"/>
        </patternFill>
      </fill>
    </dxf>
    <dxf>
      <fill>
        <patternFill>
          <bgColor rgb="FFFFE4B5"/>
        </patternFill>
      </fill>
    </dxf>
    <dxf>
      <font>
        <color rgb="FF9C5700"/>
      </font>
      <fill>
        <patternFill>
          <bgColor rgb="FFFFE4B5"/>
        </patternFill>
      </fill>
    </dxf>
    <dxf>
      <font>
        <color rgb="FF9C5700"/>
      </font>
      <fill>
        <patternFill>
          <bgColor rgb="FFFFE4B5"/>
        </patternFill>
      </fill>
    </dxf>
    <dxf>
      <font>
        <color rgb="FF9C5700"/>
      </font>
      <fill>
        <patternFill>
          <bgColor rgb="FFFFE4B5"/>
        </patternFill>
      </fill>
    </dxf>
    <dxf>
      <font>
        <color rgb="FF9C5700"/>
      </font>
      <fill>
        <patternFill>
          <bgColor rgb="FFFFE4B5"/>
        </patternFill>
      </fill>
    </dxf>
    <dxf>
      <fill>
        <patternFill>
          <bgColor rgb="FFFFE4B5"/>
        </patternFill>
      </fill>
    </dxf>
    <dxf>
      <fill>
        <patternFill>
          <bgColor rgb="FFFFE4B5"/>
        </patternFill>
      </fill>
    </dxf>
    <dxf>
      <fill>
        <patternFill>
          <bgColor rgb="FFFFE4B5"/>
        </patternFill>
      </fill>
    </dxf>
    <dxf>
      <fill>
        <patternFill>
          <bgColor rgb="FFFFE4B5"/>
        </patternFill>
      </fill>
    </dxf>
    <dxf>
      <fill>
        <patternFill>
          <bgColor rgb="FFFFE4B5"/>
        </patternFill>
      </fill>
    </dxf>
    <dxf>
      <fill>
        <patternFill>
          <bgColor rgb="FFFFE4B5"/>
        </patternFill>
      </fill>
    </dxf>
    <dxf>
      <fill>
        <patternFill>
          <bgColor rgb="FFFFE4B5"/>
        </patternFill>
      </fill>
    </dxf>
    <dxf>
      <fill>
        <patternFill>
          <bgColor rgb="FFFFE4B5"/>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rgb="FFFFE4B5"/>
        </patternFill>
      </fill>
    </dxf>
    <dxf>
      <fill>
        <patternFill>
          <bgColor rgb="FFFFE4B5"/>
        </patternFill>
      </fill>
    </dxf>
    <dxf>
      <font>
        <color rgb="FF9C5700"/>
      </font>
      <fill>
        <patternFill>
          <bgColor rgb="FFFFE4B5"/>
        </patternFill>
      </fill>
    </dxf>
    <dxf>
      <font>
        <color rgb="FF9C5700"/>
      </font>
      <fill>
        <patternFill>
          <bgColor rgb="FFFFE4B5"/>
        </patternFill>
      </fill>
    </dxf>
    <dxf>
      <font>
        <color rgb="FF9C5700"/>
      </font>
      <fill>
        <patternFill>
          <bgColor rgb="FFFFE4B5"/>
        </patternFill>
      </fill>
    </dxf>
    <dxf>
      <font>
        <color rgb="FF9C5700"/>
      </font>
      <fill>
        <patternFill>
          <bgColor rgb="FFFFE4B5"/>
        </patternFill>
      </fill>
    </dxf>
    <dxf>
      <fill>
        <patternFill>
          <bgColor rgb="FFFFE4B5"/>
        </patternFill>
      </fill>
    </dxf>
    <dxf>
      <fill>
        <patternFill>
          <bgColor rgb="FFFFE4B5"/>
        </patternFill>
      </fill>
    </dxf>
    <dxf>
      <fill>
        <patternFill>
          <bgColor rgb="FFFFE4B5"/>
        </patternFill>
      </fill>
    </dxf>
    <dxf>
      <fill>
        <patternFill>
          <bgColor rgb="FFFFE4B5"/>
        </patternFill>
      </fill>
    </dxf>
    <dxf>
      <fill>
        <patternFill>
          <bgColor rgb="FFFFE4B5"/>
        </patternFill>
      </fill>
    </dxf>
    <dxf>
      <fill>
        <patternFill>
          <bgColor rgb="FFFFE4B5"/>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28725</xdr:colOff>
      <xdr:row>0</xdr:row>
      <xdr:rowOff>110621</xdr:rowOff>
    </xdr:from>
    <xdr:to>
      <xdr:col>0</xdr:col>
      <xdr:colOff>754188</xdr:colOff>
      <xdr:row>0</xdr:row>
      <xdr:rowOff>712623</xdr:rowOff>
    </xdr:to>
    <xdr:pic>
      <xdr:nvPicPr>
        <xdr:cNvPr id="2" name="Picture 3" descr="D:\IPMA\Website\Intranet\323 Official Graphics\IPMA_full_logo_sm.png">
          <a:extLst>
            <a:ext uri="{FF2B5EF4-FFF2-40B4-BE49-F238E27FC236}">
              <a16:creationId xmlns:a16="http://schemas.microsoft.com/office/drawing/2014/main" id="{9C6721C6-BEED-48FB-822D-A0B4C6871A4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550" y="107446"/>
          <a:ext cx="725463" cy="608352"/>
        </a:xfrm>
        <a:prstGeom prst="rect">
          <a:avLst/>
        </a:prstGeom>
        <a:noFill/>
        <a:ln>
          <a:noFill/>
        </a:ln>
      </xdr:spPr>
    </xdr:pic>
    <xdr:clientData/>
  </xdr:twoCellAnchor>
  <xdr:twoCellAnchor editAs="oneCell">
    <xdr:from>
      <xdr:col>6</xdr:col>
      <xdr:colOff>451473</xdr:colOff>
      <xdr:row>0</xdr:row>
      <xdr:rowOff>0</xdr:rowOff>
    </xdr:from>
    <xdr:to>
      <xdr:col>9</xdr:col>
      <xdr:colOff>67212</xdr:colOff>
      <xdr:row>0</xdr:row>
      <xdr:rowOff>636897</xdr:rowOff>
    </xdr:to>
    <xdr:pic>
      <xdr:nvPicPr>
        <xdr:cNvPr id="3" name="図 2" descr="ダイアグラム&#10;&#10;自動的に生成された説明">
          <a:extLst>
            <a:ext uri="{FF2B5EF4-FFF2-40B4-BE49-F238E27FC236}">
              <a16:creationId xmlns:a16="http://schemas.microsoft.com/office/drawing/2014/main" id="{313E0324-D9D6-49E2-BBDC-06FFB124AB92}"/>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315448" y="0"/>
          <a:ext cx="1301664" cy="640072"/>
        </a:xfrm>
        <a:prstGeom prst="rect">
          <a:avLst/>
        </a:prstGeom>
      </xdr:spPr>
    </xdr:pic>
    <xdr:clientData/>
  </xdr:twoCellAnchor>
  <xdr:twoCellAnchor editAs="oneCell">
    <xdr:from>
      <xdr:col>5</xdr:col>
      <xdr:colOff>667341</xdr:colOff>
      <xdr:row>0</xdr:row>
      <xdr:rowOff>0</xdr:rowOff>
    </xdr:from>
    <xdr:to>
      <xdr:col>7</xdr:col>
      <xdr:colOff>6350</xdr:colOff>
      <xdr:row>0</xdr:row>
      <xdr:rowOff>612622</xdr:rowOff>
    </xdr:to>
    <xdr:pic>
      <xdr:nvPicPr>
        <xdr:cNvPr id="4" name="図 3" descr="ロゴ, 会社名&#10;&#10;自動的に生成された説明">
          <a:extLst>
            <a:ext uri="{FF2B5EF4-FFF2-40B4-BE49-F238E27FC236}">
              <a16:creationId xmlns:a16="http://schemas.microsoft.com/office/drawing/2014/main" id="{CEB116FD-4FF5-47B9-B755-06C36C49FAEF}"/>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762966" y="0"/>
          <a:ext cx="675684" cy="6126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0</xdr:rowOff>
    </xdr:from>
    <xdr:to>
      <xdr:col>2</xdr:col>
      <xdr:colOff>2581275</xdr:colOff>
      <xdr:row>5</xdr:row>
      <xdr:rowOff>476250</xdr:rowOff>
    </xdr:to>
    <xdr:sp macro="" textlink="">
      <xdr:nvSpPr>
        <xdr:cNvPr id="2" name="テキスト ボックス 1">
          <a:extLst>
            <a:ext uri="{FF2B5EF4-FFF2-40B4-BE49-F238E27FC236}">
              <a16:creationId xmlns:a16="http://schemas.microsoft.com/office/drawing/2014/main" id="{D4A2DCD0-F286-433B-B37C-68C53E0AC280}"/>
            </a:ext>
          </a:extLst>
        </xdr:cNvPr>
        <xdr:cNvSpPr txBox="1"/>
      </xdr:nvSpPr>
      <xdr:spPr>
        <a:xfrm>
          <a:off x="200025" y="790575"/>
          <a:ext cx="3095625" cy="1085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明確で自信のある</a:t>
          </a:r>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とは、エビデンスが以下を満たしている必要があります。</a:t>
          </a:r>
        </a:p>
        <a:p>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実質的に真実である可能性が高い</a:t>
          </a:r>
        </a:p>
        <a:p>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実質的な疑いを残さないほど明確</a:t>
          </a:r>
        </a:p>
        <a:p>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合理的な心の信念を指揮するのに十分強い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28725</xdr:colOff>
      <xdr:row>0</xdr:row>
      <xdr:rowOff>110621</xdr:rowOff>
    </xdr:from>
    <xdr:to>
      <xdr:col>0</xdr:col>
      <xdr:colOff>754188</xdr:colOff>
      <xdr:row>0</xdr:row>
      <xdr:rowOff>712623</xdr:rowOff>
    </xdr:to>
    <xdr:pic>
      <xdr:nvPicPr>
        <xdr:cNvPr id="2" name="Picture 3" descr="D:\IPMA\Website\Intranet\323 Official Graphics\IPMA_full_logo_sm.png">
          <a:extLst>
            <a:ext uri="{FF2B5EF4-FFF2-40B4-BE49-F238E27FC236}">
              <a16:creationId xmlns:a16="http://schemas.microsoft.com/office/drawing/2014/main" id="{4904EE10-D5E4-4515-9EAC-4FEAEE3125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550" y="107446"/>
          <a:ext cx="725463" cy="608352"/>
        </a:xfrm>
        <a:prstGeom prst="rect">
          <a:avLst/>
        </a:prstGeom>
        <a:noFill/>
        <a:ln>
          <a:noFill/>
        </a:ln>
      </xdr:spPr>
    </xdr:pic>
    <xdr:clientData/>
  </xdr:twoCellAnchor>
  <xdr:twoCellAnchor editAs="oneCell">
    <xdr:from>
      <xdr:col>6</xdr:col>
      <xdr:colOff>451473</xdr:colOff>
      <xdr:row>0</xdr:row>
      <xdr:rowOff>0</xdr:rowOff>
    </xdr:from>
    <xdr:to>
      <xdr:col>9</xdr:col>
      <xdr:colOff>67212</xdr:colOff>
      <xdr:row>0</xdr:row>
      <xdr:rowOff>636897</xdr:rowOff>
    </xdr:to>
    <xdr:pic>
      <xdr:nvPicPr>
        <xdr:cNvPr id="3" name="図 2" descr="ダイアグラム&#10;&#10;自動的に生成された説明">
          <a:extLst>
            <a:ext uri="{FF2B5EF4-FFF2-40B4-BE49-F238E27FC236}">
              <a16:creationId xmlns:a16="http://schemas.microsoft.com/office/drawing/2014/main" id="{75AB7DAB-9AAC-4F23-8794-AF7AFD93DAA3}"/>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315448" y="0"/>
          <a:ext cx="1301664" cy="640072"/>
        </a:xfrm>
        <a:prstGeom prst="rect">
          <a:avLst/>
        </a:prstGeom>
      </xdr:spPr>
    </xdr:pic>
    <xdr:clientData/>
  </xdr:twoCellAnchor>
  <xdr:twoCellAnchor editAs="oneCell">
    <xdr:from>
      <xdr:col>5</xdr:col>
      <xdr:colOff>667341</xdr:colOff>
      <xdr:row>0</xdr:row>
      <xdr:rowOff>0</xdr:rowOff>
    </xdr:from>
    <xdr:to>
      <xdr:col>7</xdr:col>
      <xdr:colOff>6350</xdr:colOff>
      <xdr:row>0</xdr:row>
      <xdr:rowOff>612622</xdr:rowOff>
    </xdr:to>
    <xdr:pic>
      <xdr:nvPicPr>
        <xdr:cNvPr id="4" name="図 3" descr="ロゴ, 会社名&#10;&#10;自動的に生成された説明">
          <a:extLst>
            <a:ext uri="{FF2B5EF4-FFF2-40B4-BE49-F238E27FC236}">
              <a16:creationId xmlns:a16="http://schemas.microsoft.com/office/drawing/2014/main" id="{027BD757-B0D9-493A-95C8-9A7001A0951C}"/>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762966" y="0"/>
          <a:ext cx="675684" cy="612622"/>
        </a:xfrm>
        <a:prstGeom prst="rect">
          <a:avLst/>
        </a:prstGeom>
      </xdr:spPr>
    </xdr:pic>
    <xdr:clientData/>
  </xdr:twoCellAnchor>
  <xdr:twoCellAnchor editAs="oneCell">
    <xdr:from>
      <xdr:col>2</xdr:col>
      <xdr:colOff>123264</xdr:colOff>
      <xdr:row>158</xdr:row>
      <xdr:rowOff>78441</xdr:rowOff>
    </xdr:from>
    <xdr:to>
      <xdr:col>4</xdr:col>
      <xdr:colOff>402462</xdr:colOff>
      <xdr:row>158</xdr:row>
      <xdr:rowOff>525701</xdr:rowOff>
    </xdr:to>
    <xdr:pic>
      <xdr:nvPicPr>
        <xdr:cNvPr id="5" name="図 4">
          <a:extLst>
            <a:ext uri="{FF2B5EF4-FFF2-40B4-BE49-F238E27FC236}">
              <a16:creationId xmlns:a16="http://schemas.microsoft.com/office/drawing/2014/main" id="{018FB297-D108-48A8-A519-ADB7551D0A78}"/>
            </a:ext>
          </a:extLst>
        </xdr:cNvPr>
        <xdr:cNvPicPr>
          <a:picLocks noChangeAspect="1"/>
        </xdr:cNvPicPr>
      </xdr:nvPicPr>
      <xdr:blipFill>
        <a:blip xmlns:r="http://schemas.openxmlformats.org/officeDocument/2006/relationships" r:embed="rId4"/>
        <a:stretch>
          <a:fillRect/>
        </a:stretch>
      </xdr:blipFill>
      <xdr:spPr>
        <a:xfrm>
          <a:off x="1536139" y="38378466"/>
          <a:ext cx="1399973" cy="447260"/>
        </a:xfrm>
        <a:prstGeom prst="rect">
          <a:avLst/>
        </a:prstGeom>
      </xdr:spPr>
    </xdr:pic>
    <xdr:clientData/>
  </xdr:twoCellAnchor>
  <xdr:twoCellAnchor editAs="oneCell">
    <xdr:from>
      <xdr:col>7</xdr:col>
      <xdr:colOff>28575</xdr:colOff>
      <xdr:row>17</xdr:row>
      <xdr:rowOff>85725</xdr:rowOff>
    </xdr:from>
    <xdr:to>
      <xdr:col>8</xdr:col>
      <xdr:colOff>543859</xdr:colOff>
      <xdr:row>22</xdr:row>
      <xdr:rowOff>161715</xdr:rowOff>
    </xdr:to>
    <xdr:pic>
      <xdr:nvPicPr>
        <xdr:cNvPr id="6" name="図 5">
          <a:extLst>
            <a:ext uri="{FF2B5EF4-FFF2-40B4-BE49-F238E27FC236}">
              <a16:creationId xmlns:a16="http://schemas.microsoft.com/office/drawing/2014/main" id="{288CEB53-E6BD-4D75-9B1C-10355442B7F3}"/>
            </a:ext>
          </a:extLst>
        </xdr:cNvPr>
        <xdr:cNvPicPr>
          <a:picLocks noChangeAspect="1"/>
        </xdr:cNvPicPr>
      </xdr:nvPicPr>
      <xdr:blipFill>
        <a:blip xmlns:r="http://schemas.openxmlformats.org/officeDocument/2006/relationships" r:embed="rId5"/>
        <a:stretch>
          <a:fillRect/>
        </a:stretch>
      </xdr:blipFill>
      <xdr:spPr>
        <a:xfrm>
          <a:off x="4457700" y="3124200"/>
          <a:ext cx="1077259" cy="1180890"/>
        </a:xfrm>
        <a:prstGeom prst="rect">
          <a:avLst/>
        </a:prstGeom>
      </xdr:spPr>
    </xdr:pic>
    <xdr:clientData/>
  </xdr:twoCellAnchor>
  <xdr:twoCellAnchor>
    <xdr:from>
      <xdr:col>9</xdr:col>
      <xdr:colOff>552450</xdr:colOff>
      <xdr:row>17</xdr:row>
      <xdr:rowOff>28575</xdr:rowOff>
    </xdr:from>
    <xdr:to>
      <xdr:col>12</xdr:col>
      <xdr:colOff>256939</xdr:colOff>
      <xdr:row>20</xdr:row>
      <xdr:rowOff>48556</xdr:rowOff>
    </xdr:to>
    <xdr:sp macro="" textlink="">
      <xdr:nvSpPr>
        <xdr:cNvPr id="7" name="吹き出し: 角を丸めた四角形 6">
          <a:extLst>
            <a:ext uri="{FF2B5EF4-FFF2-40B4-BE49-F238E27FC236}">
              <a16:creationId xmlns:a16="http://schemas.microsoft.com/office/drawing/2014/main" id="{6CFAB225-4034-4821-BCD3-ABA710F3F3A5}"/>
            </a:ext>
          </a:extLst>
        </xdr:cNvPr>
        <xdr:cNvSpPr/>
      </xdr:nvSpPr>
      <xdr:spPr>
        <a:xfrm>
          <a:off x="6105525" y="3067050"/>
          <a:ext cx="1390414" cy="686731"/>
        </a:xfrm>
        <a:prstGeom prst="wedgeRoundRectCallout">
          <a:avLst>
            <a:gd name="adj1" fmla="val -80780"/>
            <a:gd name="adj2" fmla="val 43538"/>
            <a:gd name="adj3" fmla="val 16667"/>
          </a:avLst>
        </a:prstGeom>
      </xdr:spPr>
      <xdr:style>
        <a:lnRef idx="1">
          <a:schemeClr val="accent1"/>
        </a:lnRef>
        <a:fillRef idx="3">
          <a:schemeClr val="accent1"/>
        </a:fillRef>
        <a:effectRef idx="2">
          <a:schemeClr val="accent1"/>
        </a:effectRef>
        <a:fontRef idx="minor">
          <a:schemeClr val="lt1"/>
        </a:fontRef>
      </xdr:style>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800">
              <a:solidFill>
                <a:sysClr val="windowText" lastClr="000000"/>
              </a:solidFill>
              <a:effectLst/>
              <a:latin typeface="Yu Gothic UI Semilight" panose="020B0400000000000000" pitchFamily="50" charset="-128"/>
              <a:ea typeface="Yu Gothic UI Semilight" panose="020B0400000000000000" pitchFamily="50" charset="-128"/>
              <a:cs typeface="+mn-cs"/>
            </a:rPr>
            <a:t>顔写真</a:t>
          </a:r>
          <a:br>
            <a:rPr lang="en-US" altLang="ja-JP" sz="800">
              <a:solidFill>
                <a:sysClr val="windowText" lastClr="000000"/>
              </a:solidFill>
              <a:effectLst/>
              <a:latin typeface="Yu Gothic UI Semilight" panose="020B0400000000000000" pitchFamily="50" charset="-128"/>
              <a:ea typeface="Yu Gothic UI Semilight" panose="020B0400000000000000" pitchFamily="50" charset="-128"/>
              <a:cs typeface="+mn-cs"/>
            </a:rPr>
          </a:br>
          <a:r>
            <a:rPr lang="ja-JP" altLang="ja-JP" sz="800">
              <a:solidFill>
                <a:sysClr val="windowText" lastClr="000000"/>
              </a:solidFill>
              <a:effectLst/>
              <a:latin typeface="Yu Gothic UI Semilight" panose="020B0400000000000000" pitchFamily="50" charset="-128"/>
              <a:ea typeface="Yu Gothic UI Semilight" panose="020B0400000000000000" pitchFamily="50" charset="-128"/>
              <a:cs typeface="+mn-cs"/>
            </a:rPr>
            <a:t>脱帽、</a:t>
          </a:r>
          <a:br>
            <a:rPr lang="en-US" altLang="ja-JP" sz="800">
              <a:solidFill>
                <a:sysClr val="windowText" lastClr="000000"/>
              </a:solidFill>
              <a:effectLst/>
              <a:latin typeface="Yu Gothic UI Semilight" panose="020B0400000000000000" pitchFamily="50" charset="-128"/>
              <a:ea typeface="Yu Gothic UI Semilight" panose="020B0400000000000000" pitchFamily="50" charset="-128"/>
              <a:cs typeface="+mn-cs"/>
            </a:rPr>
          </a:br>
          <a:r>
            <a:rPr lang="ja-JP" altLang="ja-JP" sz="800">
              <a:solidFill>
                <a:sysClr val="windowText" lastClr="000000"/>
              </a:solidFill>
              <a:effectLst/>
              <a:latin typeface="Yu Gothic UI Semilight" panose="020B0400000000000000" pitchFamily="50" charset="-128"/>
              <a:ea typeface="Yu Gothic UI Semilight" panose="020B0400000000000000" pitchFamily="50" charset="-128"/>
              <a:cs typeface="+mn-cs"/>
            </a:rPr>
            <a:t>正面上半身、</a:t>
          </a:r>
          <a:br>
            <a:rPr lang="en-US" altLang="ja-JP" sz="800">
              <a:solidFill>
                <a:sysClr val="windowText" lastClr="000000"/>
              </a:solidFill>
              <a:effectLst/>
              <a:latin typeface="Yu Gothic UI Semilight" panose="020B0400000000000000" pitchFamily="50" charset="-128"/>
              <a:ea typeface="Yu Gothic UI Semilight" panose="020B0400000000000000" pitchFamily="50" charset="-128"/>
              <a:cs typeface="+mn-cs"/>
            </a:rPr>
          </a:br>
          <a:r>
            <a:rPr lang="en-US" altLang="ja-JP" sz="800">
              <a:solidFill>
                <a:sysClr val="windowText" lastClr="000000"/>
              </a:solidFill>
              <a:effectLst/>
              <a:latin typeface="Yu Gothic UI Semilight" panose="020B0400000000000000" pitchFamily="50" charset="-128"/>
              <a:ea typeface="Yu Gothic UI Semilight" panose="020B0400000000000000" pitchFamily="50" charset="-128"/>
              <a:cs typeface="+mn-cs"/>
            </a:rPr>
            <a:t>6</a:t>
          </a:r>
          <a:r>
            <a:rPr lang="ja-JP" altLang="ja-JP" sz="800">
              <a:solidFill>
                <a:sysClr val="windowText" lastClr="000000"/>
              </a:solidFill>
              <a:effectLst/>
              <a:latin typeface="Yu Gothic UI Semilight" panose="020B0400000000000000" pitchFamily="50" charset="-128"/>
              <a:ea typeface="Yu Gothic UI Semilight" panose="020B0400000000000000" pitchFamily="50" charset="-128"/>
              <a:cs typeface="+mn-cs"/>
            </a:rPr>
            <a:t>か月以内に撮影したもの</a:t>
          </a:r>
          <a:endParaRPr lang="ja-JP" altLang="ja-JP" sz="800">
            <a:solidFill>
              <a:sysClr val="windowText" lastClr="000000"/>
            </a:solidFill>
            <a:effectLst/>
            <a:latin typeface="Yu Gothic UI Semilight" panose="020B0400000000000000" pitchFamily="50" charset="-128"/>
            <a:ea typeface="Yu Gothic UI Semilight" panose="020B04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180975</xdr:colOff>
      <xdr:row>4</xdr:row>
      <xdr:rowOff>38101</xdr:rowOff>
    </xdr:from>
    <xdr:to>
      <xdr:col>2</xdr:col>
      <xdr:colOff>2562225</xdr:colOff>
      <xdr:row>5</xdr:row>
      <xdr:rowOff>514351</xdr:rowOff>
    </xdr:to>
    <xdr:sp macro="" textlink="">
      <xdr:nvSpPr>
        <xdr:cNvPr id="2" name="テキスト ボックス 1">
          <a:extLst>
            <a:ext uri="{FF2B5EF4-FFF2-40B4-BE49-F238E27FC236}">
              <a16:creationId xmlns:a16="http://schemas.microsoft.com/office/drawing/2014/main" id="{A20AB7FD-774F-1490-23B8-E17A18136FC4}"/>
            </a:ext>
          </a:extLst>
        </xdr:cNvPr>
        <xdr:cNvSpPr txBox="1"/>
      </xdr:nvSpPr>
      <xdr:spPr>
        <a:xfrm>
          <a:off x="180975" y="828676"/>
          <a:ext cx="3095625" cy="1085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明確で自信のある</a:t>
          </a:r>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とは、エビデンスが以下を満たしている必要があります。</a:t>
          </a:r>
        </a:p>
        <a:p>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実質的に真実である可能性が高い</a:t>
          </a:r>
        </a:p>
        <a:p>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実質的な疑いを残さないほど明確</a:t>
          </a:r>
        </a:p>
        <a:p>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合理的な心の信念を指揮するのに十分強い</a:t>
          </a:r>
        </a:p>
      </xdr:txBody>
    </xdr:sp>
    <xdr:clientData/>
  </xdr:twoCellAnchor>
</xdr:wsDr>
</file>

<file path=xl/theme/theme1.xml><?xml version="1.0" encoding="utf-8"?>
<a:theme xmlns:a="http://schemas.openxmlformats.org/drawingml/2006/main" name="PMCert Color">
  <a:themeElements>
    <a:clrScheme name="Custom 275">
      <a:dk1>
        <a:sysClr val="windowText" lastClr="000000"/>
      </a:dk1>
      <a:lt1>
        <a:sysClr val="window" lastClr="FFFFFF"/>
      </a:lt1>
      <a:dk2>
        <a:srgbClr val="800000"/>
      </a:dk2>
      <a:lt2>
        <a:srgbClr val="0000FF"/>
      </a:lt2>
      <a:accent1>
        <a:srgbClr val="FFC4C9"/>
      </a:accent1>
      <a:accent2>
        <a:srgbClr val="CCEEFF"/>
      </a:accent2>
      <a:accent3>
        <a:srgbClr val="DEFECE"/>
      </a:accent3>
      <a:accent4>
        <a:srgbClr val="EEDEFE"/>
      </a:accent4>
      <a:accent5>
        <a:srgbClr val="FFFFCC"/>
      </a:accent5>
      <a:accent6>
        <a:srgbClr val="F79646"/>
      </a:accent6>
      <a:hlink>
        <a:srgbClr val="0099EE"/>
      </a:hlink>
      <a:folHlink>
        <a:srgbClr val="CC00CC"/>
      </a:folHlink>
    </a:clrScheme>
    <a:fontScheme name="Office 2">
      <a:majorFont>
        <a:latin typeface="Calibri"/>
        <a:ea typeface=""/>
        <a:cs typeface=""/>
        <a:font script="Jpan" typeface="ＭＳ 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ＭＳ Ｐ明朝"/>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pm_cb@spm.or.jp"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spm.or.jp/committee/spm_cb_hp/?id=206"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s://www.spm.or.jp/committee/spm_cb_hp/?id=206"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AB5C1-6CA3-4B1B-BFF2-4D19986084BD}">
  <dimension ref="A1:C18"/>
  <sheetViews>
    <sheetView tabSelected="1" zoomScale="85" zoomScaleNormal="85" workbookViewId="0"/>
  </sheetViews>
  <sheetFormatPr defaultColWidth="9.09765625" defaultRowHeight="17.5" x14ac:dyDescent="0.6"/>
  <cols>
    <col min="1" max="1" width="4.59765625" style="47" customWidth="1"/>
    <col min="2" max="2" width="58.59765625" style="47" customWidth="1"/>
    <col min="3" max="3" width="94.8984375" style="47" bestFit="1" customWidth="1"/>
    <col min="4" max="16384" width="9.09765625" style="47"/>
  </cols>
  <sheetData>
    <row r="1" spans="1:3" x14ac:dyDescent="0.6">
      <c r="A1" s="48" t="s">
        <v>0</v>
      </c>
      <c r="C1" s="63" t="s">
        <v>238</v>
      </c>
    </row>
    <row r="3" spans="1:3" x14ac:dyDescent="0.6">
      <c r="A3" s="47" t="s">
        <v>1</v>
      </c>
    </row>
    <row r="4" spans="1:3" x14ac:dyDescent="0.6">
      <c r="A4" s="47" t="s">
        <v>2</v>
      </c>
    </row>
    <row r="5" spans="1:3" x14ac:dyDescent="0.6">
      <c r="B5" s="48" t="s">
        <v>3</v>
      </c>
      <c r="C5" s="56" t="s">
        <v>4</v>
      </c>
    </row>
    <row r="6" spans="1:3" x14ac:dyDescent="0.6">
      <c r="C6" s="53"/>
    </row>
    <row r="7" spans="1:3" x14ac:dyDescent="0.6">
      <c r="B7" s="57" t="s">
        <v>5</v>
      </c>
      <c r="C7" s="57" t="s">
        <v>6</v>
      </c>
    </row>
    <row r="8" spans="1:3" x14ac:dyDescent="0.6">
      <c r="B8" s="58" t="s">
        <v>7</v>
      </c>
      <c r="C8" s="58" t="s">
        <v>8</v>
      </c>
    </row>
    <row r="9" spans="1:3" ht="52.5" x14ac:dyDescent="0.6">
      <c r="B9" s="58" t="s">
        <v>9</v>
      </c>
      <c r="C9" s="59" t="s">
        <v>10</v>
      </c>
    </row>
    <row r="18" ht="12" customHeight="1" x14ac:dyDescent="0.6"/>
  </sheetData>
  <phoneticPr fontId="33"/>
  <hyperlinks>
    <hyperlink ref="C5" r:id="rId1" xr:uid="{4C81E582-6F20-4AB1-A4DF-8328212BADEE}"/>
  </hyperlinks>
  <pageMargins left="0.7" right="0.7" top="0.75" bottom="0.75" header="0.3" footer="0.3"/>
  <pageSetup paperSize="9" scale="61"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EDE30-3F72-4D93-912C-81CC19A4161F}">
  <sheetPr>
    <tabColor theme="6"/>
  </sheetPr>
  <dimension ref="A1:J188"/>
  <sheetViews>
    <sheetView showGridLines="0" zoomScaleNormal="100" zoomScaleSheetLayoutView="145" workbookViewId="0">
      <selection activeCell="C2" sqref="C2"/>
    </sheetView>
  </sheetViews>
  <sheetFormatPr defaultRowHeight="13" x14ac:dyDescent="0.3"/>
  <cols>
    <col min="1" max="1" width="13.296875" customWidth="1"/>
    <col min="6" max="6" width="12.09765625" customWidth="1"/>
  </cols>
  <sheetData>
    <row r="1" spans="1:9" s="1" customFormat="1" ht="79" customHeight="1" x14ac:dyDescent="0.3">
      <c r="A1" s="141"/>
      <c r="B1" s="141"/>
      <c r="C1" s="142" t="s">
        <v>239</v>
      </c>
      <c r="D1" s="142"/>
      <c r="E1" s="142"/>
      <c r="F1" s="142"/>
    </row>
    <row r="2" spans="1:9" s="1" customFormat="1" ht="17.5" customHeight="1" x14ac:dyDescent="0.3">
      <c r="A2" s="34"/>
      <c r="B2" s="64"/>
      <c r="C2" s="64"/>
      <c r="D2" s="64"/>
      <c r="E2" s="64"/>
      <c r="F2" s="64"/>
    </row>
    <row r="3" spans="1:9" s="1" customFormat="1" ht="17.5" customHeight="1" x14ac:dyDescent="0.3">
      <c r="A3" s="34"/>
      <c r="B3" s="64"/>
      <c r="C3" s="64"/>
      <c r="D3" s="64"/>
      <c r="E3" s="64"/>
      <c r="F3" s="65" t="s">
        <v>110</v>
      </c>
      <c r="G3" s="66"/>
      <c r="H3" s="67" t="s">
        <v>111</v>
      </c>
    </row>
    <row r="4" spans="1:9" s="1" customFormat="1" ht="17.5" customHeight="1" x14ac:dyDescent="0.3">
      <c r="A4" s="34"/>
      <c r="B4" s="64"/>
      <c r="C4" s="64"/>
      <c r="D4" s="64"/>
      <c r="E4" s="64"/>
      <c r="F4" s="64"/>
      <c r="G4" s="68"/>
      <c r="H4" s="67" t="s">
        <v>112</v>
      </c>
    </row>
    <row r="5" spans="1:9" s="1" customFormat="1" ht="22.5" x14ac:dyDescent="0.75">
      <c r="A5" s="69" t="s">
        <v>113</v>
      </c>
      <c r="B5" s="34"/>
      <c r="C5" s="64"/>
      <c r="D5" s="64"/>
      <c r="E5" s="64"/>
      <c r="F5" s="64"/>
    </row>
    <row r="6" spans="1:9" s="1" customFormat="1" ht="17.5" customHeight="1" x14ac:dyDescent="0.6">
      <c r="A6" s="47" t="s">
        <v>114</v>
      </c>
      <c r="B6" s="70"/>
      <c r="C6" s="70"/>
      <c r="D6" s="70"/>
      <c r="E6" s="70"/>
      <c r="F6" s="70"/>
      <c r="G6" s="70"/>
      <c r="H6" s="70"/>
      <c r="I6" s="70"/>
    </row>
    <row r="7" spans="1:9" s="1" customFormat="1" ht="17.5" hidden="1" customHeight="1" x14ac:dyDescent="0.3">
      <c r="A7" s="111" t="s">
        <v>115</v>
      </c>
      <c r="B7" s="111"/>
      <c r="C7" s="111"/>
      <c r="D7" s="111" t="s">
        <v>116</v>
      </c>
      <c r="E7" s="111"/>
      <c r="F7" s="111"/>
      <c r="G7" s="111"/>
      <c r="H7" s="111"/>
      <c r="I7" s="71"/>
    </row>
    <row r="8" spans="1:9" s="1" customFormat="1" ht="17.5" hidden="1" customHeight="1" x14ac:dyDescent="0.3">
      <c r="A8" s="111"/>
      <c r="B8" s="111"/>
      <c r="C8" s="111"/>
      <c r="D8" s="111" t="s">
        <v>117</v>
      </c>
      <c r="E8" s="111"/>
      <c r="F8" s="111"/>
      <c r="G8" s="111"/>
      <c r="H8" s="111"/>
      <c r="I8" s="71"/>
    </row>
    <row r="9" spans="1:9" s="1" customFormat="1" ht="17.5" hidden="1" customHeight="1" x14ac:dyDescent="0.3">
      <c r="A9" s="111"/>
      <c r="B9" s="111"/>
      <c r="C9" s="111"/>
      <c r="D9" s="111" t="s">
        <v>118</v>
      </c>
      <c r="E9" s="111"/>
      <c r="F9" s="111"/>
      <c r="G9" s="111"/>
      <c r="H9" s="111"/>
      <c r="I9" s="71"/>
    </row>
    <row r="10" spans="1:9" s="1" customFormat="1" ht="17.5" hidden="1" customHeight="1" x14ac:dyDescent="0.3">
      <c r="A10" s="111" t="s">
        <v>119</v>
      </c>
      <c r="B10" s="111"/>
      <c r="C10" s="111"/>
      <c r="D10" s="111" t="s">
        <v>120</v>
      </c>
      <c r="E10" s="111"/>
      <c r="F10" s="111"/>
      <c r="G10" s="111"/>
      <c r="H10" s="111"/>
      <c r="I10" s="71"/>
    </row>
    <row r="11" spans="1:9" s="1" customFormat="1" ht="17.5" hidden="1" customHeight="1" x14ac:dyDescent="0.3">
      <c r="A11" s="111"/>
      <c r="B11" s="111"/>
      <c r="C11" s="111"/>
      <c r="D11" s="111" t="s">
        <v>121</v>
      </c>
      <c r="E11" s="111"/>
      <c r="F11" s="111"/>
      <c r="G11" s="111"/>
      <c r="H11" s="111"/>
      <c r="I11" s="71"/>
    </row>
    <row r="12" spans="1:9" s="1" customFormat="1" ht="17.5" hidden="1" customHeight="1" x14ac:dyDescent="0.3">
      <c r="A12" s="111"/>
      <c r="B12" s="111"/>
      <c r="C12" s="111"/>
      <c r="D12" s="111" t="s">
        <v>122</v>
      </c>
      <c r="E12" s="111"/>
      <c r="F12" s="111"/>
      <c r="G12" s="111"/>
      <c r="H12" s="111"/>
      <c r="I12" s="71"/>
    </row>
    <row r="13" spans="1:9" s="70" customFormat="1" ht="17.5" hidden="1" x14ac:dyDescent="0.35">
      <c r="A13" s="111" t="s">
        <v>123</v>
      </c>
      <c r="B13" s="111"/>
      <c r="C13" s="111"/>
      <c r="D13" s="111" t="s">
        <v>124</v>
      </c>
      <c r="E13" s="111"/>
      <c r="F13" s="111"/>
      <c r="G13" s="111"/>
      <c r="H13" s="111"/>
      <c r="I13" s="71"/>
    </row>
    <row r="14" spans="1:9" s="70" customFormat="1" ht="17.5" x14ac:dyDescent="0.35">
      <c r="A14" s="111" t="s">
        <v>125</v>
      </c>
      <c r="B14" s="111"/>
      <c r="C14" s="111"/>
      <c r="D14" s="111" t="s">
        <v>126</v>
      </c>
      <c r="E14" s="111"/>
      <c r="F14" s="111"/>
      <c r="G14" s="111"/>
      <c r="H14" s="111"/>
      <c r="I14" s="71"/>
    </row>
    <row r="15" spans="1:9" s="1" customFormat="1" ht="17.5" customHeight="1" x14ac:dyDescent="0.3">
      <c r="A15" s="34"/>
      <c r="B15" s="34"/>
      <c r="C15" s="64"/>
      <c r="D15" s="64"/>
      <c r="E15" s="64"/>
      <c r="F15" s="64"/>
    </row>
    <row r="16" spans="1:9" s="1" customFormat="1" ht="17.5" customHeight="1" x14ac:dyDescent="0.3">
      <c r="A16" s="34"/>
      <c r="B16" s="34"/>
      <c r="C16" s="64"/>
      <c r="D16" s="64"/>
      <c r="E16" s="64"/>
      <c r="F16" s="64"/>
    </row>
    <row r="17" spans="1:9" ht="17.5" x14ac:dyDescent="0.6">
      <c r="A17" s="48"/>
    </row>
    <row r="18" spans="1:9" ht="22.5" x14ac:dyDescent="0.75">
      <c r="A18" s="69" t="s">
        <v>19</v>
      </c>
      <c r="H18" s="143" t="s">
        <v>127</v>
      </c>
      <c r="I18" s="144"/>
    </row>
    <row r="19" spans="1:9" x14ac:dyDescent="0.3">
      <c r="H19" s="145"/>
      <c r="I19" s="146"/>
    </row>
    <row r="20" spans="1:9" ht="17.5" x14ac:dyDescent="0.6">
      <c r="A20" s="47" t="s">
        <v>20</v>
      </c>
      <c r="B20" s="47"/>
      <c r="C20" s="47"/>
      <c r="D20" s="47"/>
      <c r="E20" s="47"/>
      <c r="F20" s="47"/>
      <c r="G20" s="47"/>
      <c r="H20" s="145"/>
      <c r="I20" s="146"/>
    </row>
    <row r="21" spans="1:9" ht="17.5" x14ac:dyDescent="0.6">
      <c r="A21" s="47" t="s">
        <v>128</v>
      </c>
      <c r="B21" s="47"/>
      <c r="C21" s="47"/>
      <c r="D21" s="47"/>
      <c r="E21" s="47"/>
      <c r="F21" s="47"/>
      <c r="G21" s="47"/>
      <c r="H21" s="145"/>
      <c r="I21" s="146"/>
    </row>
    <row r="22" spans="1:9" ht="17.5" x14ac:dyDescent="0.6">
      <c r="A22" s="47"/>
      <c r="B22" s="47"/>
      <c r="C22" s="47"/>
      <c r="D22" s="47"/>
      <c r="E22" s="47"/>
      <c r="F22" s="47"/>
      <c r="G22" s="47"/>
      <c r="H22" s="145"/>
      <c r="I22" s="146"/>
    </row>
    <row r="23" spans="1:9" ht="17.5" x14ac:dyDescent="0.6">
      <c r="A23" s="47"/>
      <c r="B23" s="47"/>
      <c r="C23" s="47"/>
      <c r="D23" s="47"/>
      <c r="E23" s="47"/>
      <c r="F23" s="47"/>
      <c r="G23" s="47"/>
      <c r="H23" s="147"/>
      <c r="I23" s="148"/>
    </row>
    <row r="24" spans="1:9" ht="17.5" x14ac:dyDescent="0.6">
      <c r="A24" s="47"/>
      <c r="B24" s="47"/>
      <c r="C24" s="72" t="s">
        <v>11</v>
      </c>
      <c r="D24" s="73"/>
      <c r="E24" s="73"/>
      <c r="F24" s="61" t="s">
        <v>12</v>
      </c>
      <c r="G24" s="73"/>
      <c r="H24" s="73"/>
      <c r="I24" s="73"/>
    </row>
    <row r="25" spans="1:9" ht="18" customHeight="1" x14ac:dyDescent="0.6">
      <c r="A25" s="132" t="s">
        <v>13</v>
      </c>
      <c r="B25" s="132"/>
      <c r="C25" s="134"/>
      <c r="D25" s="135"/>
      <c r="E25" s="136"/>
      <c r="F25" s="137"/>
      <c r="G25" s="137"/>
      <c r="H25" s="137"/>
      <c r="I25" s="137"/>
    </row>
    <row r="26" spans="1:9" ht="18" customHeight="1" x14ac:dyDescent="0.6">
      <c r="A26" s="132" t="s">
        <v>14</v>
      </c>
      <c r="B26" s="132"/>
      <c r="C26" s="134"/>
      <c r="D26" s="135"/>
      <c r="E26" s="136"/>
      <c r="F26" s="137"/>
      <c r="G26" s="137"/>
      <c r="H26" s="137"/>
      <c r="I26" s="137"/>
    </row>
    <row r="27" spans="1:9" ht="17.5" x14ac:dyDescent="0.6">
      <c r="A27" s="85" t="s">
        <v>21</v>
      </c>
      <c r="B27" s="87"/>
      <c r="C27" s="138"/>
      <c r="D27" s="139"/>
      <c r="E27" s="139"/>
      <c r="F27" s="139"/>
      <c r="G27" s="139"/>
      <c r="H27" s="139"/>
      <c r="I27" s="140"/>
    </row>
    <row r="28" spans="1:9" ht="17.5" x14ac:dyDescent="0.3">
      <c r="A28" s="131"/>
      <c r="B28" s="131"/>
      <c r="C28" s="131"/>
      <c r="D28" s="131"/>
      <c r="E28" s="131"/>
      <c r="F28" s="131"/>
      <c r="G28" s="131"/>
      <c r="H28" s="131"/>
      <c r="I28" s="131"/>
    </row>
    <row r="29" spans="1:9" ht="17.5" x14ac:dyDescent="0.3">
      <c r="A29" s="131" t="s">
        <v>129</v>
      </c>
      <c r="B29" s="131"/>
      <c r="C29" s="131"/>
      <c r="D29" s="131"/>
      <c r="E29" s="131"/>
      <c r="F29" s="131"/>
      <c r="G29" s="131"/>
      <c r="H29" s="131"/>
      <c r="I29" s="131"/>
    </row>
    <row r="30" spans="1:9" ht="17.5" x14ac:dyDescent="0.6">
      <c r="A30" s="132" t="s">
        <v>15</v>
      </c>
      <c r="B30" s="132"/>
      <c r="C30" s="133"/>
      <c r="D30" s="133"/>
      <c r="E30" s="133"/>
      <c r="F30" s="133"/>
      <c r="G30" s="133"/>
      <c r="H30" s="133"/>
      <c r="I30" s="133"/>
    </row>
    <row r="31" spans="1:9" ht="17.5" x14ac:dyDescent="0.6">
      <c r="A31" s="47"/>
      <c r="B31" s="50"/>
      <c r="C31" s="50"/>
      <c r="D31" s="47"/>
      <c r="E31" s="47"/>
      <c r="F31" s="47"/>
      <c r="G31" s="47"/>
      <c r="H31" s="47"/>
      <c r="I31" s="47"/>
    </row>
    <row r="32" spans="1:9" ht="17.5" x14ac:dyDescent="0.6">
      <c r="A32" s="47" t="s">
        <v>130</v>
      </c>
      <c r="B32" s="47"/>
      <c r="C32" s="47"/>
      <c r="D32" s="47"/>
      <c r="E32" s="47"/>
      <c r="F32" s="47"/>
      <c r="G32" s="47"/>
      <c r="H32" s="47"/>
      <c r="I32" s="47"/>
    </row>
    <row r="33" spans="1:9" ht="17.5" x14ac:dyDescent="0.6">
      <c r="A33" s="47" t="s">
        <v>131</v>
      </c>
      <c r="B33" s="47"/>
      <c r="C33" s="47"/>
      <c r="D33" s="47"/>
      <c r="E33" s="47"/>
      <c r="F33" s="47"/>
      <c r="G33" s="47"/>
      <c r="H33" s="47"/>
      <c r="I33" s="47"/>
    </row>
    <row r="34" spans="1:9" ht="17.5" x14ac:dyDescent="0.6">
      <c r="A34" s="85" t="s">
        <v>22</v>
      </c>
      <c r="B34" s="87"/>
      <c r="C34" s="129"/>
      <c r="D34" s="129"/>
      <c r="E34" s="129"/>
      <c r="F34" s="129"/>
      <c r="G34" s="129"/>
      <c r="H34" s="129"/>
      <c r="I34" s="129"/>
    </row>
    <row r="35" spans="1:9" ht="17.5" x14ac:dyDescent="0.6">
      <c r="A35" s="85" t="s">
        <v>23</v>
      </c>
      <c r="B35" s="87"/>
      <c r="C35" s="129"/>
      <c r="D35" s="129"/>
      <c r="E35" s="129"/>
      <c r="F35" s="129"/>
      <c r="G35" s="129"/>
      <c r="H35" s="129"/>
      <c r="I35" s="129"/>
    </row>
    <row r="36" spans="1:9" ht="17.5" x14ac:dyDescent="0.6">
      <c r="A36" s="85" t="s">
        <v>24</v>
      </c>
      <c r="B36" s="87"/>
      <c r="C36" s="129"/>
      <c r="D36" s="129"/>
      <c r="E36" s="129"/>
      <c r="F36" s="129"/>
      <c r="G36" s="129"/>
      <c r="H36" s="129"/>
      <c r="I36" s="129"/>
    </row>
    <row r="37" spans="1:9" ht="17.5" x14ac:dyDescent="0.6">
      <c r="A37" s="85" t="s">
        <v>25</v>
      </c>
      <c r="B37" s="87"/>
      <c r="C37" s="129"/>
      <c r="D37" s="129"/>
      <c r="E37" s="129"/>
      <c r="F37" s="129"/>
      <c r="G37" s="129"/>
      <c r="H37" s="129"/>
      <c r="I37" s="129"/>
    </row>
    <row r="38" spans="1:9" ht="17.5" x14ac:dyDescent="0.6">
      <c r="A38" s="85" t="s">
        <v>26</v>
      </c>
      <c r="B38" s="87"/>
      <c r="C38" s="129"/>
      <c r="D38" s="129"/>
      <c r="E38" s="129"/>
      <c r="F38" s="129"/>
      <c r="G38" s="129"/>
      <c r="H38" s="129"/>
      <c r="I38" s="129"/>
    </row>
    <row r="39" spans="1:9" ht="17.5" x14ac:dyDescent="0.6">
      <c r="A39" s="85" t="s">
        <v>27</v>
      </c>
      <c r="B39" s="87"/>
      <c r="C39" s="126"/>
      <c r="D39" s="126"/>
      <c r="E39" s="126"/>
      <c r="F39" s="54" t="s">
        <v>28</v>
      </c>
      <c r="G39" s="126"/>
      <c r="H39" s="126"/>
      <c r="I39" s="126"/>
    </row>
    <row r="40" spans="1:9" ht="17.5" x14ac:dyDescent="0.6">
      <c r="A40" s="85" t="s">
        <v>29</v>
      </c>
      <c r="B40" s="87"/>
      <c r="C40" s="127"/>
      <c r="D40" s="128"/>
      <c r="E40" s="128"/>
      <c r="F40" s="128"/>
      <c r="G40" s="128"/>
      <c r="H40" s="128"/>
      <c r="I40" s="128"/>
    </row>
    <row r="41" spans="1:9" ht="17.5" x14ac:dyDescent="0.6">
      <c r="A41" s="47"/>
      <c r="B41" s="50"/>
      <c r="C41" s="50"/>
      <c r="D41" s="50"/>
      <c r="E41" s="50"/>
      <c r="F41" s="50"/>
      <c r="G41" s="50"/>
      <c r="H41" s="50"/>
      <c r="I41" s="50"/>
    </row>
    <row r="42" spans="1:9" ht="17.5" x14ac:dyDescent="0.6">
      <c r="A42" s="47" t="s">
        <v>132</v>
      </c>
      <c r="B42" s="47"/>
      <c r="C42" s="47"/>
      <c r="D42" s="47"/>
      <c r="E42" s="47"/>
      <c r="F42" s="47"/>
      <c r="G42" s="47"/>
      <c r="H42" s="47"/>
    </row>
    <row r="43" spans="1:9" ht="17.5" x14ac:dyDescent="0.6">
      <c r="A43" s="47" t="s">
        <v>133</v>
      </c>
      <c r="B43" s="47"/>
      <c r="C43" s="47"/>
      <c r="D43" s="47"/>
      <c r="E43" s="47"/>
      <c r="F43" s="47"/>
      <c r="G43" s="47"/>
      <c r="H43" s="47"/>
      <c r="I43" s="74"/>
    </row>
    <row r="44" spans="1:9" ht="17.5" x14ac:dyDescent="0.6">
      <c r="A44" s="85" t="s">
        <v>30</v>
      </c>
      <c r="B44" s="87"/>
      <c r="C44" s="129"/>
      <c r="D44" s="129"/>
      <c r="E44" s="129"/>
      <c r="F44" s="129"/>
      <c r="G44" s="129"/>
      <c r="H44" s="129"/>
      <c r="I44" s="130"/>
    </row>
    <row r="45" spans="1:9" ht="17.5" x14ac:dyDescent="0.6">
      <c r="A45" s="85" t="s">
        <v>31</v>
      </c>
      <c r="B45" s="87"/>
      <c r="C45" s="129"/>
      <c r="D45" s="129"/>
      <c r="E45" s="129"/>
      <c r="F45" s="129"/>
      <c r="G45" s="129"/>
      <c r="H45" s="129"/>
      <c r="I45" s="129"/>
    </row>
    <row r="46" spans="1:9" ht="17.5" x14ac:dyDescent="0.6">
      <c r="A46" s="85" t="s">
        <v>22</v>
      </c>
      <c r="B46" s="87"/>
      <c r="C46" s="129"/>
      <c r="D46" s="129"/>
      <c r="E46" s="129"/>
      <c r="F46" s="129"/>
      <c r="G46" s="129"/>
      <c r="H46" s="129"/>
      <c r="I46" s="129"/>
    </row>
    <row r="47" spans="1:9" ht="17.5" x14ac:dyDescent="0.6">
      <c r="A47" s="85" t="s">
        <v>23</v>
      </c>
      <c r="B47" s="87"/>
      <c r="C47" s="129"/>
      <c r="D47" s="129"/>
      <c r="E47" s="129"/>
      <c r="F47" s="129"/>
      <c r="G47" s="129"/>
      <c r="H47" s="129"/>
      <c r="I47" s="129"/>
    </row>
    <row r="48" spans="1:9" ht="17.5" x14ac:dyDescent="0.6">
      <c r="A48" s="85" t="s">
        <v>24</v>
      </c>
      <c r="B48" s="87"/>
      <c r="C48" s="129"/>
      <c r="D48" s="129"/>
      <c r="E48" s="129"/>
      <c r="F48" s="129"/>
      <c r="G48" s="129"/>
      <c r="H48" s="129"/>
      <c r="I48" s="129"/>
    </row>
    <row r="49" spans="1:9" ht="17.5" x14ac:dyDescent="0.6">
      <c r="A49" s="85" t="s">
        <v>25</v>
      </c>
      <c r="B49" s="87"/>
      <c r="C49" s="129"/>
      <c r="D49" s="129"/>
      <c r="E49" s="129"/>
      <c r="F49" s="129"/>
      <c r="G49" s="129"/>
      <c r="H49" s="129"/>
      <c r="I49" s="129"/>
    </row>
    <row r="50" spans="1:9" ht="17.5" x14ac:dyDescent="0.6">
      <c r="A50" s="85" t="s">
        <v>26</v>
      </c>
      <c r="B50" s="87"/>
      <c r="C50" s="129"/>
      <c r="D50" s="129"/>
      <c r="E50" s="129"/>
      <c r="F50" s="129"/>
      <c r="G50" s="129"/>
      <c r="H50" s="129"/>
      <c r="I50" s="129"/>
    </row>
    <row r="51" spans="1:9" ht="17.5" x14ac:dyDescent="0.6">
      <c r="A51" s="85" t="s">
        <v>27</v>
      </c>
      <c r="B51" s="87"/>
      <c r="C51" s="126"/>
      <c r="D51" s="126"/>
      <c r="E51" s="126"/>
      <c r="F51" s="51" t="s">
        <v>28</v>
      </c>
      <c r="G51" s="126"/>
      <c r="H51" s="126"/>
      <c r="I51" s="126"/>
    </row>
    <row r="52" spans="1:9" ht="17.5" x14ac:dyDescent="0.6">
      <c r="A52" s="85" t="s">
        <v>29</v>
      </c>
      <c r="B52" s="87"/>
      <c r="C52" s="127"/>
      <c r="D52" s="128"/>
      <c r="E52" s="128"/>
      <c r="F52" s="128"/>
      <c r="G52" s="128"/>
      <c r="H52" s="128"/>
      <c r="I52" s="128"/>
    </row>
    <row r="53" spans="1:9" ht="17.5" x14ac:dyDescent="0.6">
      <c r="A53" s="47"/>
      <c r="B53" s="50"/>
      <c r="C53" s="50"/>
      <c r="D53" s="50"/>
      <c r="E53" s="50"/>
      <c r="F53" s="50"/>
      <c r="G53" s="50"/>
      <c r="H53" s="50"/>
      <c r="I53" s="50"/>
    </row>
    <row r="54" spans="1:9" ht="17.5" x14ac:dyDescent="0.3">
      <c r="A54" s="46" t="s">
        <v>134</v>
      </c>
    </row>
    <row r="55" spans="1:9" ht="17.5" x14ac:dyDescent="0.3">
      <c r="A55" s="46" t="s">
        <v>38</v>
      </c>
    </row>
    <row r="56" spans="1:9" ht="17.5" x14ac:dyDescent="0.3">
      <c r="A56" s="46" t="s">
        <v>39</v>
      </c>
      <c r="I56" s="55"/>
    </row>
    <row r="57" spans="1:9" ht="17.5" x14ac:dyDescent="0.3">
      <c r="A57" s="46"/>
    </row>
    <row r="58" spans="1:9" ht="17.5" x14ac:dyDescent="0.3">
      <c r="A58" s="46" t="s">
        <v>40</v>
      </c>
    </row>
    <row r="59" spans="1:9" ht="17.5" x14ac:dyDescent="0.3">
      <c r="A59" s="46" t="s">
        <v>41</v>
      </c>
      <c r="I59" s="75"/>
    </row>
    <row r="60" spans="1:9" ht="17.5" x14ac:dyDescent="0.3">
      <c r="A60" s="46"/>
    </row>
    <row r="62" spans="1:9" s="70" customFormat="1" ht="17.5" hidden="1" x14ac:dyDescent="0.6">
      <c r="A62" s="49" t="s">
        <v>135</v>
      </c>
      <c r="B62" s="50"/>
      <c r="C62" s="50"/>
      <c r="D62" s="50"/>
      <c r="E62" s="50"/>
      <c r="F62" s="50"/>
      <c r="G62" s="50"/>
      <c r="H62" s="50"/>
      <c r="I62" s="50"/>
    </row>
    <row r="63" spans="1:9" s="70" customFormat="1" ht="17.5" hidden="1" x14ac:dyDescent="0.6">
      <c r="A63" s="47" t="s">
        <v>136</v>
      </c>
      <c r="B63" s="50"/>
      <c r="C63" s="50"/>
      <c r="D63" s="50"/>
      <c r="E63" s="50"/>
      <c r="F63" s="50"/>
      <c r="G63" s="50"/>
      <c r="H63" s="50"/>
      <c r="I63" s="50"/>
    </row>
    <row r="64" spans="1:9" s="70" customFormat="1" ht="17.5" hidden="1" x14ac:dyDescent="0.6">
      <c r="A64" s="93" t="s">
        <v>135</v>
      </c>
      <c r="B64" s="93"/>
      <c r="C64" s="93" t="s">
        <v>137</v>
      </c>
      <c r="D64" s="93"/>
      <c r="E64" s="93" t="s">
        <v>138</v>
      </c>
      <c r="F64" s="93"/>
      <c r="G64" s="93" t="s">
        <v>139</v>
      </c>
      <c r="H64" s="93"/>
      <c r="I64" s="93"/>
    </row>
    <row r="65" spans="1:9" s="70" customFormat="1" ht="17.5" hidden="1" x14ac:dyDescent="0.35">
      <c r="A65" s="94"/>
      <c r="B65" s="94"/>
      <c r="C65" s="94"/>
      <c r="D65" s="94"/>
      <c r="E65" s="94"/>
      <c r="F65" s="94"/>
      <c r="G65" s="94"/>
      <c r="H65" s="94"/>
      <c r="I65" s="94"/>
    </row>
    <row r="66" spans="1:9" s="70" customFormat="1" ht="17.5" hidden="1" x14ac:dyDescent="0.35">
      <c r="A66" s="94"/>
      <c r="B66" s="94"/>
      <c r="C66" s="94"/>
      <c r="D66" s="94"/>
      <c r="E66" s="94"/>
      <c r="F66" s="94"/>
      <c r="G66" s="94"/>
      <c r="H66" s="94"/>
      <c r="I66" s="94"/>
    </row>
    <row r="67" spans="1:9" s="70" customFormat="1" ht="17.5" hidden="1" x14ac:dyDescent="0.35">
      <c r="A67" s="94"/>
      <c r="B67" s="94"/>
      <c r="C67" s="94"/>
      <c r="D67" s="94"/>
      <c r="E67" s="94"/>
      <c r="F67" s="94"/>
      <c r="G67" s="94"/>
      <c r="H67" s="94"/>
      <c r="I67" s="94"/>
    </row>
    <row r="68" spans="1:9" s="70" customFormat="1" ht="17.5" hidden="1" x14ac:dyDescent="0.35">
      <c r="A68" s="94"/>
      <c r="B68" s="94"/>
      <c r="C68" s="94"/>
      <c r="D68" s="94"/>
      <c r="E68" s="94"/>
      <c r="F68" s="94"/>
      <c r="G68" s="94"/>
      <c r="H68" s="94"/>
      <c r="I68" s="94"/>
    </row>
    <row r="69" spans="1:9" s="70" customFormat="1" ht="17.5" hidden="1" x14ac:dyDescent="0.35">
      <c r="A69" s="94"/>
      <c r="B69" s="94"/>
      <c r="C69" s="94"/>
      <c r="D69" s="94"/>
      <c r="E69" s="94"/>
      <c r="F69" s="94"/>
      <c r="G69" s="94"/>
      <c r="H69" s="94"/>
      <c r="I69" s="94"/>
    </row>
    <row r="70" spans="1:9" s="70" customFormat="1" ht="17.5" hidden="1" x14ac:dyDescent="0.6">
      <c r="A70" s="47"/>
      <c r="B70" s="50"/>
      <c r="C70" s="50"/>
      <c r="D70" s="50"/>
      <c r="E70" s="50"/>
      <c r="F70" s="50"/>
      <c r="G70" s="50"/>
      <c r="H70" s="50"/>
      <c r="I70" s="50"/>
    </row>
    <row r="71" spans="1:9" s="70" customFormat="1" ht="17.5" hidden="1" x14ac:dyDescent="0.6">
      <c r="A71" s="49" t="s">
        <v>140</v>
      </c>
      <c r="B71" s="50"/>
      <c r="C71" s="50"/>
      <c r="D71" s="50"/>
      <c r="E71" s="50"/>
      <c r="F71" s="50"/>
      <c r="G71" s="50"/>
      <c r="H71" s="50"/>
      <c r="I71" s="50"/>
    </row>
    <row r="72" spans="1:9" s="70" customFormat="1" ht="17.5" hidden="1" x14ac:dyDescent="0.6">
      <c r="A72" s="76" t="s">
        <v>141</v>
      </c>
      <c r="B72" s="50"/>
      <c r="C72" s="50"/>
      <c r="D72" s="50"/>
      <c r="E72" s="50"/>
      <c r="F72" s="50"/>
      <c r="G72" s="50"/>
      <c r="H72" s="50"/>
      <c r="I72" s="50"/>
    </row>
    <row r="73" spans="1:9" s="70" customFormat="1" ht="17.5" hidden="1" x14ac:dyDescent="0.6">
      <c r="A73" s="47" t="s">
        <v>142</v>
      </c>
      <c r="B73" s="50"/>
      <c r="C73" s="50"/>
      <c r="D73" s="50"/>
      <c r="E73" s="50"/>
      <c r="F73" s="50"/>
      <c r="G73" s="50"/>
      <c r="H73" s="50"/>
      <c r="I73" s="50"/>
    </row>
    <row r="74" spans="1:9" s="70" customFormat="1" ht="17.5" hidden="1" x14ac:dyDescent="0.6">
      <c r="A74" s="47" t="s">
        <v>143</v>
      </c>
      <c r="B74" s="50"/>
      <c r="C74" s="50"/>
      <c r="D74" s="50"/>
      <c r="E74" s="50"/>
      <c r="F74" s="50"/>
      <c r="G74" s="50"/>
      <c r="H74" s="50"/>
      <c r="I74" s="50"/>
    </row>
    <row r="75" spans="1:9" s="70" customFormat="1" ht="17.5" hidden="1" x14ac:dyDescent="0.6">
      <c r="A75" s="47" t="s">
        <v>144</v>
      </c>
      <c r="B75" s="50"/>
      <c r="C75" s="50"/>
      <c r="D75" s="50"/>
      <c r="E75" s="50"/>
      <c r="F75" s="50"/>
      <c r="G75" s="50"/>
      <c r="H75" s="50"/>
      <c r="I75" s="50"/>
    </row>
    <row r="76" spans="1:9" s="70" customFormat="1" ht="17.5" hidden="1" x14ac:dyDescent="0.6">
      <c r="A76" s="47" t="s">
        <v>145</v>
      </c>
      <c r="B76" s="50"/>
      <c r="C76" s="50"/>
      <c r="D76" s="50"/>
      <c r="E76" s="50"/>
      <c r="F76" s="50"/>
      <c r="G76" s="50"/>
      <c r="H76" s="50"/>
      <c r="I76" s="50"/>
    </row>
    <row r="77" spans="1:9" s="70" customFormat="1" ht="17.5" hidden="1" x14ac:dyDescent="0.6">
      <c r="A77" s="47" t="s">
        <v>146</v>
      </c>
      <c r="B77" s="50"/>
      <c r="C77" s="50"/>
      <c r="D77" s="50"/>
      <c r="E77" s="50"/>
      <c r="F77" s="50"/>
      <c r="G77" s="50"/>
      <c r="H77" s="50"/>
      <c r="I77" s="50"/>
    </row>
    <row r="78" spans="1:9" s="70" customFormat="1" ht="17.5" hidden="1" x14ac:dyDescent="0.6">
      <c r="A78" s="47"/>
      <c r="B78" s="50"/>
      <c r="C78" s="50"/>
      <c r="D78" s="50"/>
      <c r="E78" s="50"/>
      <c r="F78" s="50"/>
      <c r="G78" s="50"/>
      <c r="H78" s="50"/>
      <c r="I78" s="50"/>
    </row>
    <row r="79" spans="1:9" s="70" customFormat="1" ht="17.5" hidden="1" x14ac:dyDescent="0.6">
      <c r="A79" s="47" t="s">
        <v>147</v>
      </c>
      <c r="B79" s="50"/>
      <c r="C79" s="50"/>
      <c r="D79" s="50"/>
      <c r="E79" s="50"/>
      <c r="F79" s="50"/>
      <c r="G79" s="50"/>
      <c r="H79" s="50"/>
      <c r="I79" s="50"/>
    </row>
    <row r="80" spans="1:9" s="70" customFormat="1" ht="14.5" hidden="1" x14ac:dyDescent="0.35">
      <c r="A80" s="124" t="s">
        <v>148</v>
      </c>
      <c r="B80" s="124"/>
      <c r="C80" s="77" t="s">
        <v>149</v>
      </c>
      <c r="D80" s="125" t="s">
        <v>150</v>
      </c>
      <c r="E80" s="124"/>
      <c r="F80" s="124"/>
      <c r="G80" s="124"/>
      <c r="H80" s="124"/>
      <c r="I80" s="124"/>
    </row>
    <row r="81" spans="1:10" s="70" customFormat="1" ht="14.5" hidden="1" x14ac:dyDescent="0.35">
      <c r="A81" s="120" t="s">
        <v>151</v>
      </c>
      <c r="B81" s="120"/>
      <c r="C81" s="77" t="s">
        <v>152</v>
      </c>
      <c r="D81" s="122" t="s">
        <v>153</v>
      </c>
      <c r="E81" s="120"/>
      <c r="F81" s="120"/>
      <c r="G81" s="120"/>
      <c r="H81" s="120"/>
      <c r="I81" s="120"/>
    </row>
    <row r="82" spans="1:10" s="70" customFormat="1" ht="26.25" hidden="1" customHeight="1" x14ac:dyDescent="0.35">
      <c r="A82" s="120" t="s">
        <v>154</v>
      </c>
      <c r="B82" s="120"/>
      <c r="C82" s="77" t="s">
        <v>152</v>
      </c>
      <c r="D82" s="121" t="s">
        <v>155</v>
      </c>
      <c r="E82" s="123"/>
      <c r="F82" s="123"/>
      <c r="G82" s="123"/>
      <c r="H82" s="123"/>
      <c r="I82" s="123"/>
    </row>
    <row r="83" spans="1:10" s="70" customFormat="1" ht="14.5" hidden="1" x14ac:dyDescent="0.35">
      <c r="A83" s="120" t="s">
        <v>156</v>
      </c>
      <c r="B83" s="120"/>
      <c r="C83" s="77" t="s">
        <v>152</v>
      </c>
      <c r="D83" s="122" t="s">
        <v>157</v>
      </c>
      <c r="E83" s="120"/>
      <c r="F83" s="120"/>
      <c r="G83" s="120"/>
      <c r="H83" s="120"/>
      <c r="I83" s="120"/>
    </row>
    <row r="84" spans="1:10" s="70" customFormat="1" ht="14.5" hidden="1" x14ac:dyDescent="0.35">
      <c r="A84" s="120" t="s">
        <v>158</v>
      </c>
      <c r="B84" s="120"/>
      <c r="C84" s="77" t="s">
        <v>152</v>
      </c>
      <c r="D84" s="122" t="s">
        <v>159</v>
      </c>
      <c r="E84" s="120"/>
      <c r="F84" s="120"/>
      <c r="G84" s="120"/>
      <c r="H84" s="120"/>
      <c r="I84" s="120"/>
    </row>
    <row r="85" spans="1:10" s="70" customFormat="1" ht="29.25" hidden="1" customHeight="1" x14ac:dyDescent="0.35">
      <c r="A85" s="123" t="s">
        <v>160</v>
      </c>
      <c r="B85" s="120"/>
      <c r="C85" s="77" t="s">
        <v>152</v>
      </c>
      <c r="D85" s="121" t="s">
        <v>161</v>
      </c>
      <c r="E85" s="123"/>
      <c r="F85" s="123"/>
      <c r="G85" s="123"/>
      <c r="H85" s="123"/>
      <c r="I85" s="123"/>
    </row>
    <row r="86" spans="1:10" s="70" customFormat="1" ht="30" hidden="1" customHeight="1" x14ac:dyDescent="0.35">
      <c r="A86" s="120" t="s">
        <v>162</v>
      </c>
      <c r="B86" s="120"/>
      <c r="C86" s="78" t="s">
        <v>51</v>
      </c>
      <c r="D86" s="121" t="s">
        <v>163</v>
      </c>
      <c r="E86" s="120"/>
      <c r="F86" s="120"/>
      <c r="G86" s="120"/>
      <c r="H86" s="120"/>
      <c r="I86" s="120"/>
    </row>
    <row r="87" spans="1:10" s="70" customFormat="1" ht="14.5" hidden="1" x14ac:dyDescent="0.35">
      <c r="A87" s="120" t="s">
        <v>164</v>
      </c>
      <c r="B87" s="120"/>
      <c r="C87" s="77" t="s">
        <v>152</v>
      </c>
      <c r="D87" s="121" t="s">
        <v>165</v>
      </c>
      <c r="E87" s="120"/>
      <c r="F87" s="120"/>
      <c r="G87" s="120"/>
      <c r="H87" s="120"/>
      <c r="I87" s="120"/>
    </row>
    <row r="88" spans="1:10" s="70" customFormat="1" ht="14.5" hidden="1" x14ac:dyDescent="0.35">
      <c r="A88" s="120" t="s">
        <v>6</v>
      </c>
      <c r="B88" s="120"/>
      <c r="C88" s="77" t="s">
        <v>152</v>
      </c>
      <c r="D88" s="122" t="s">
        <v>166</v>
      </c>
      <c r="E88" s="120"/>
      <c r="F88" s="120"/>
      <c r="G88" s="120"/>
      <c r="H88" s="120"/>
      <c r="I88" s="120"/>
    </row>
    <row r="89" spans="1:10" s="70" customFormat="1" ht="14.5" hidden="1" x14ac:dyDescent="0.35">
      <c r="A89" s="120" t="s">
        <v>167</v>
      </c>
      <c r="B89" s="120"/>
      <c r="C89" s="78" t="s">
        <v>51</v>
      </c>
      <c r="D89" s="122" t="s">
        <v>168</v>
      </c>
      <c r="E89" s="120"/>
      <c r="F89" s="120"/>
      <c r="G89" s="120"/>
      <c r="H89" s="120"/>
      <c r="I89" s="120"/>
    </row>
    <row r="90" spans="1:10" s="70" customFormat="1" ht="17.5" hidden="1" x14ac:dyDescent="0.6">
      <c r="A90" s="47"/>
      <c r="B90" s="50"/>
      <c r="C90" s="50"/>
      <c r="D90" s="50"/>
      <c r="E90" s="50"/>
      <c r="F90" s="50"/>
      <c r="G90" s="50"/>
      <c r="H90" s="50"/>
      <c r="I90" s="50"/>
    </row>
    <row r="91" spans="1:10" s="70" customFormat="1" ht="17.5" hidden="1" x14ac:dyDescent="0.6">
      <c r="A91" s="47" t="s">
        <v>169</v>
      </c>
      <c r="B91" s="50"/>
      <c r="C91" s="50"/>
      <c r="D91" s="50"/>
      <c r="E91" s="50"/>
      <c r="F91" s="50"/>
      <c r="G91" s="50"/>
      <c r="H91" s="50"/>
      <c r="I91" s="50"/>
    </row>
    <row r="92" spans="1:10" s="70" customFormat="1" ht="17.5" hidden="1" x14ac:dyDescent="0.35">
      <c r="A92" s="111" t="s">
        <v>151</v>
      </c>
      <c r="B92" s="111"/>
      <c r="C92" s="111"/>
      <c r="D92" s="94"/>
      <c r="E92" s="94"/>
      <c r="F92" s="94"/>
      <c r="G92" s="94"/>
      <c r="H92" s="94"/>
      <c r="I92" s="94"/>
    </row>
    <row r="93" spans="1:10" s="70" customFormat="1" ht="17.5" hidden="1" x14ac:dyDescent="0.35">
      <c r="A93" s="111" t="s">
        <v>154</v>
      </c>
      <c r="B93" s="111"/>
      <c r="C93" s="111"/>
      <c r="D93" s="94"/>
      <c r="E93" s="94"/>
      <c r="F93" s="94"/>
      <c r="G93" s="94"/>
      <c r="H93" s="94"/>
      <c r="I93" s="94"/>
    </row>
    <row r="94" spans="1:10" s="70" customFormat="1" ht="17.5" hidden="1" x14ac:dyDescent="0.35">
      <c r="A94" s="111" t="s">
        <v>170</v>
      </c>
      <c r="B94" s="111"/>
      <c r="C94" s="111"/>
      <c r="D94" s="94"/>
      <c r="E94" s="94"/>
      <c r="F94" s="94"/>
      <c r="G94" s="94"/>
      <c r="H94" s="94"/>
      <c r="I94" s="94"/>
    </row>
    <row r="95" spans="1:10" s="70" customFormat="1" ht="17.5" hidden="1" x14ac:dyDescent="0.35">
      <c r="A95" s="111" t="s">
        <v>171</v>
      </c>
      <c r="B95" s="111"/>
      <c r="C95" s="111"/>
      <c r="D95" s="94"/>
      <c r="E95" s="94"/>
      <c r="F95" s="94"/>
      <c r="G95" s="94"/>
      <c r="H95" s="94"/>
      <c r="I95" s="94"/>
    </row>
    <row r="96" spans="1:10" s="70" customFormat="1" ht="18.75" hidden="1" customHeight="1" x14ac:dyDescent="0.35">
      <c r="A96" s="119" t="s">
        <v>172</v>
      </c>
      <c r="B96" s="119"/>
      <c r="C96" s="119"/>
      <c r="D96" s="94"/>
      <c r="E96" s="94"/>
      <c r="F96" s="94"/>
      <c r="G96" s="94"/>
      <c r="H96" s="94"/>
      <c r="I96" s="94"/>
      <c r="J96" s="79"/>
    </row>
    <row r="97" spans="1:9" s="70" customFormat="1" ht="17.5" hidden="1" x14ac:dyDescent="0.35">
      <c r="A97" s="111" t="s">
        <v>173</v>
      </c>
      <c r="B97" s="111"/>
      <c r="C97" s="111"/>
      <c r="D97" s="94"/>
      <c r="E97" s="94"/>
      <c r="F97" s="94"/>
      <c r="G97" s="94"/>
      <c r="H97" s="94"/>
      <c r="I97" s="94"/>
    </row>
    <row r="98" spans="1:9" s="70" customFormat="1" ht="17.5" hidden="1" x14ac:dyDescent="0.35">
      <c r="A98" s="118" t="s">
        <v>174</v>
      </c>
      <c r="B98" s="118"/>
      <c r="C98" s="118"/>
      <c r="D98" s="118"/>
      <c r="E98" s="118"/>
      <c r="F98" s="118"/>
      <c r="G98" s="118"/>
      <c r="H98" s="118"/>
      <c r="I98" s="118"/>
    </row>
    <row r="99" spans="1:9" s="70" customFormat="1" ht="17.5" hidden="1" x14ac:dyDescent="0.35">
      <c r="A99" s="111" t="s">
        <v>16</v>
      </c>
      <c r="B99" s="111"/>
      <c r="C99" s="111"/>
      <c r="D99" s="115"/>
      <c r="E99" s="116"/>
      <c r="F99" s="117"/>
      <c r="G99" s="115"/>
      <c r="H99" s="116"/>
      <c r="I99" s="117"/>
    </row>
    <row r="100" spans="1:9" s="70" customFormat="1" ht="17.5" hidden="1" x14ac:dyDescent="0.35">
      <c r="A100" s="111" t="s">
        <v>175</v>
      </c>
      <c r="B100" s="111"/>
      <c r="C100" s="111"/>
      <c r="D100" s="115"/>
      <c r="E100" s="116"/>
      <c r="F100" s="117"/>
      <c r="G100" s="115"/>
      <c r="H100" s="116"/>
      <c r="I100" s="117"/>
    </row>
    <row r="101" spans="1:9" s="70" customFormat="1" ht="17.5" hidden="1" x14ac:dyDescent="0.35">
      <c r="A101" s="111" t="s">
        <v>29</v>
      </c>
      <c r="B101" s="111"/>
      <c r="C101" s="111"/>
      <c r="D101" s="112"/>
      <c r="E101" s="113"/>
      <c r="F101" s="114"/>
      <c r="G101" s="112"/>
      <c r="H101" s="113"/>
      <c r="I101" s="114"/>
    </row>
    <row r="102" spans="1:9" s="70" customFormat="1" ht="17.5" hidden="1" x14ac:dyDescent="0.35">
      <c r="A102" s="111" t="s">
        <v>27</v>
      </c>
      <c r="B102" s="111"/>
      <c r="C102" s="111"/>
      <c r="D102" s="115"/>
      <c r="E102" s="116"/>
      <c r="F102" s="117"/>
      <c r="G102" s="115"/>
      <c r="H102" s="116"/>
      <c r="I102" s="117"/>
    </row>
    <row r="103" spans="1:9" s="70" customFormat="1" ht="17.5" hidden="1" x14ac:dyDescent="0.35">
      <c r="A103" s="110" t="s">
        <v>176</v>
      </c>
      <c r="B103" s="110"/>
      <c r="C103" s="110"/>
      <c r="D103" s="110"/>
      <c r="E103" s="110"/>
      <c r="F103" s="110"/>
      <c r="G103" s="110"/>
      <c r="H103" s="110"/>
      <c r="I103" s="110"/>
    </row>
    <row r="104" spans="1:9" s="70" customFormat="1" ht="75" hidden="1" customHeight="1" x14ac:dyDescent="0.35">
      <c r="A104" s="98"/>
      <c r="B104" s="94"/>
      <c r="C104" s="94"/>
      <c r="D104" s="94"/>
      <c r="E104" s="94"/>
      <c r="F104" s="94"/>
      <c r="G104" s="94"/>
      <c r="H104" s="94"/>
      <c r="I104" s="94"/>
    </row>
    <row r="105" spans="1:9" s="70" customFormat="1" ht="17.5" hidden="1" x14ac:dyDescent="0.35">
      <c r="A105" s="110" t="s">
        <v>167</v>
      </c>
      <c r="B105" s="110"/>
      <c r="C105" s="110"/>
      <c r="D105" s="110"/>
      <c r="E105" s="110"/>
      <c r="F105" s="110"/>
      <c r="G105" s="110"/>
      <c r="H105" s="110"/>
      <c r="I105" s="110"/>
    </row>
    <row r="106" spans="1:9" s="70" customFormat="1" ht="33" hidden="1" customHeight="1" x14ac:dyDescent="0.35">
      <c r="A106" s="94"/>
      <c r="B106" s="94"/>
      <c r="C106" s="94"/>
      <c r="D106" s="94"/>
      <c r="E106" s="94"/>
      <c r="F106" s="94"/>
      <c r="G106" s="94"/>
      <c r="H106" s="94"/>
      <c r="I106" s="94"/>
    </row>
    <row r="107" spans="1:9" s="70" customFormat="1" ht="17.5" hidden="1" x14ac:dyDescent="0.6">
      <c r="A107" s="47"/>
      <c r="B107" s="50"/>
      <c r="C107" s="50"/>
      <c r="D107" s="50"/>
      <c r="E107" s="50"/>
      <c r="F107" s="50"/>
      <c r="G107" s="50"/>
      <c r="H107" s="50"/>
      <c r="I107" s="50"/>
    </row>
    <row r="108" spans="1:9" s="70" customFormat="1" ht="17.5" hidden="1" x14ac:dyDescent="0.6">
      <c r="A108" s="47"/>
      <c r="B108" s="50"/>
      <c r="C108" s="50"/>
      <c r="D108" s="50"/>
      <c r="E108" s="50"/>
      <c r="F108" s="50"/>
      <c r="G108" s="50"/>
      <c r="H108" s="50"/>
      <c r="I108" s="50"/>
    </row>
    <row r="109" spans="1:9" s="70" customFormat="1" ht="17.5" hidden="1" x14ac:dyDescent="0.6">
      <c r="A109" s="49" t="s">
        <v>177</v>
      </c>
      <c r="B109" s="50"/>
      <c r="C109" s="50"/>
      <c r="D109" s="50"/>
      <c r="E109" s="50"/>
      <c r="F109" s="50"/>
      <c r="G109" s="50"/>
      <c r="H109" s="50"/>
      <c r="I109" s="50"/>
    </row>
    <row r="110" spans="1:9" s="70" customFormat="1" ht="17.5" hidden="1" x14ac:dyDescent="0.6">
      <c r="A110" s="76" t="s">
        <v>178</v>
      </c>
      <c r="B110" s="50"/>
      <c r="C110" s="50"/>
      <c r="D110" s="50"/>
      <c r="E110" s="50"/>
      <c r="F110" s="50"/>
      <c r="G110" s="50"/>
      <c r="H110" s="50"/>
      <c r="I110" s="50"/>
    </row>
    <row r="111" spans="1:9" s="70" customFormat="1" ht="26" hidden="1" x14ac:dyDescent="0.35">
      <c r="A111" s="106" t="s">
        <v>179</v>
      </c>
      <c r="B111" s="106"/>
      <c r="C111" s="106" t="s">
        <v>180</v>
      </c>
      <c r="D111" s="106"/>
      <c r="E111" s="106"/>
      <c r="F111" s="80" t="s">
        <v>181</v>
      </c>
      <c r="G111" s="80" t="s">
        <v>182</v>
      </c>
      <c r="H111" s="80" t="s">
        <v>183</v>
      </c>
      <c r="I111" s="80" t="s">
        <v>184</v>
      </c>
    </row>
    <row r="112" spans="1:9" s="70" customFormat="1" ht="17.5" hidden="1" x14ac:dyDescent="0.35">
      <c r="A112" s="98"/>
      <c r="B112" s="98"/>
      <c r="C112" s="98"/>
      <c r="D112" s="98"/>
      <c r="E112" s="98"/>
      <c r="F112" s="59"/>
      <c r="G112" s="59"/>
      <c r="H112" s="59"/>
      <c r="I112" s="59"/>
    </row>
    <row r="113" spans="1:9" s="70" customFormat="1" ht="17.5" hidden="1" x14ac:dyDescent="0.35">
      <c r="A113" s="98"/>
      <c r="B113" s="98"/>
      <c r="C113" s="98"/>
      <c r="D113" s="98"/>
      <c r="E113" s="98"/>
      <c r="F113" s="59"/>
      <c r="G113" s="59"/>
      <c r="H113" s="59"/>
      <c r="I113" s="59"/>
    </row>
    <row r="114" spans="1:9" s="70" customFormat="1" ht="17.5" hidden="1" x14ac:dyDescent="0.35">
      <c r="A114" s="98"/>
      <c r="B114" s="98"/>
      <c r="C114" s="98"/>
      <c r="D114" s="98"/>
      <c r="E114" s="98"/>
      <c r="F114" s="59"/>
      <c r="G114" s="59"/>
      <c r="H114" s="59"/>
      <c r="I114" s="59"/>
    </row>
    <row r="115" spans="1:9" s="70" customFormat="1" ht="17.5" hidden="1" x14ac:dyDescent="0.6">
      <c r="A115" s="47"/>
      <c r="B115" s="50"/>
      <c r="C115" s="50"/>
      <c r="D115" s="50"/>
      <c r="E115" s="50"/>
      <c r="F115" s="50"/>
      <c r="G115" s="50"/>
      <c r="H115" s="50"/>
      <c r="I115" s="50"/>
    </row>
    <row r="116" spans="1:9" s="70" customFormat="1" ht="17.5" hidden="1" x14ac:dyDescent="0.6">
      <c r="A116" s="76" t="s">
        <v>185</v>
      </c>
      <c r="B116" s="50"/>
      <c r="C116" s="50"/>
      <c r="D116" s="50"/>
      <c r="E116" s="50"/>
      <c r="F116" s="50"/>
      <c r="G116" s="50"/>
      <c r="H116" s="50"/>
      <c r="I116" s="50"/>
    </row>
    <row r="117" spans="1:9" s="70" customFormat="1" ht="26" hidden="1" x14ac:dyDescent="0.35">
      <c r="A117" s="106" t="s">
        <v>179</v>
      </c>
      <c r="B117" s="106"/>
      <c r="C117" s="106" t="s">
        <v>186</v>
      </c>
      <c r="D117" s="106"/>
      <c r="E117" s="106"/>
      <c r="F117" s="80" t="s">
        <v>181</v>
      </c>
      <c r="G117" s="80" t="s">
        <v>182</v>
      </c>
      <c r="H117" s="80" t="s">
        <v>183</v>
      </c>
      <c r="I117" s="80" t="s">
        <v>184</v>
      </c>
    </row>
    <row r="118" spans="1:9" s="70" customFormat="1" ht="17.5" hidden="1" x14ac:dyDescent="0.35">
      <c r="A118" s="98"/>
      <c r="B118" s="98"/>
      <c r="C118" s="98"/>
      <c r="D118" s="98"/>
      <c r="E118" s="98"/>
      <c r="F118" s="59"/>
      <c r="G118" s="59"/>
      <c r="H118" s="59"/>
      <c r="I118" s="59"/>
    </row>
    <row r="119" spans="1:9" s="70" customFormat="1" ht="17.5" hidden="1" x14ac:dyDescent="0.35">
      <c r="A119" s="98"/>
      <c r="B119" s="98"/>
      <c r="C119" s="98"/>
      <c r="D119" s="98"/>
      <c r="E119" s="98"/>
      <c r="F119" s="59"/>
      <c r="G119" s="59"/>
      <c r="H119" s="59"/>
      <c r="I119" s="59"/>
    </row>
    <row r="120" spans="1:9" s="70" customFormat="1" ht="17.5" hidden="1" x14ac:dyDescent="0.35">
      <c r="A120" s="98"/>
      <c r="B120" s="98"/>
      <c r="C120" s="98"/>
      <c r="D120" s="98"/>
      <c r="E120" s="98"/>
      <c r="F120" s="59"/>
      <c r="G120" s="59"/>
      <c r="H120" s="59"/>
      <c r="I120" s="59"/>
    </row>
    <row r="121" spans="1:9" s="70" customFormat="1" ht="17.5" hidden="1" x14ac:dyDescent="0.6">
      <c r="A121" s="81"/>
      <c r="B121" s="81"/>
      <c r="C121" s="81"/>
      <c r="D121" s="81"/>
      <c r="E121" s="81"/>
      <c r="F121" s="81"/>
      <c r="G121" s="81"/>
      <c r="H121" s="81"/>
      <c r="I121" s="81"/>
    </row>
    <row r="122" spans="1:9" s="70" customFormat="1" ht="17.5" hidden="1" x14ac:dyDescent="0.6">
      <c r="A122" s="76" t="s">
        <v>187</v>
      </c>
      <c r="B122" s="50"/>
      <c r="C122" s="50"/>
      <c r="D122" s="50"/>
      <c r="E122" s="50"/>
      <c r="F122" s="50"/>
      <c r="G122" s="50"/>
      <c r="H122" s="50"/>
      <c r="I122" s="50"/>
    </row>
    <row r="123" spans="1:9" s="70" customFormat="1" ht="39" hidden="1" x14ac:dyDescent="0.35">
      <c r="A123" s="106" t="s">
        <v>188</v>
      </c>
      <c r="B123" s="106"/>
      <c r="C123" s="107" t="s">
        <v>189</v>
      </c>
      <c r="D123" s="109"/>
      <c r="E123" s="80" t="s">
        <v>190</v>
      </c>
      <c r="F123" s="80" t="s">
        <v>191</v>
      </c>
      <c r="G123" s="80" t="s">
        <v>192</v>
      </c>
      <c r="H123" s="80" t="s">
        <v>193</v>
      </c>
      <c r="I123" s="80" t="s">
        <v>194</v>
      </c>
    </row>
    <row r="124" spans="1:9" s="70" customFormat="1" ht="17.5" hidden="1" x14ac:dyDescent="0.35">
      <c r="A124" s="98"/>
      <c r="B124" s="98"/>
      <c r="C124" s="103"/>
      <c r="D124" s="105"/>
      <c r="E124" s="59"/>
      <c r="F124" s="59"/>
      <c r="G124" s="59"/>
      <c r="H124" s="59"/>
      <c r="I124" s="59"/>
    </row>
    <row r="125" spans="1:9" s="70" customFormat="1" ht="17.5" hidden="1" x14ac:dyDescent="0.35">
      <c r="A125" s="98"/>
      <c r="B125" s="98"/>
      <c r="C125" s="103"/>
      <c r="D125" s="105"/>
      <c r="E125" s="59"/>
      <c r="F125" s="59"/>
      <c r="G125" s="59"/>
      <c r="H125" s="59"/>
      <c r="I125" s="59"/>
    </row>
    <row r="126" spans="1:9" s="70" customFormat="1" ht="17.5" hidden="1" x14ac:dyDescent="0.35">
      <c r="A126" s="98"/>
      <c r="B126" s="98"/>
      <c r="C126" s="103"/>
      <c r="D126" s="105"/>
      <c r="E126" s="59"/>
      <c r="F126" s="59"/>
      <c r="G126" s="59"/>
      <c r="H126" s="59"/>
      <c r="I126" s="59"/>
    </row>
    <row r="127" spans="1:9" s="70" customFormat="1" ht="17.5" hidden="1" x14ac:dyDescent="0.6">
      <c r="A127" s="82" t="s">
        <v>195</v>
      </c>
      <c r="B127" s="81"/>
      <c r="C127" s="81"/>
      <c r="D127" s="81"/>
      <c r="E127" s="81"/>
      <c r="F127" s="81"/>
      <c r="G127" s="81"/>
      <c r="H127" s="81"/>
      <c r="I127" s="81"/>
    </row>
    <row r="128" spans="1:9" s="70" customFormat="1" ht="17.5" hidden="1" x14ac:dyDescent="0.6">
      <c r="A128" s="81"/>
      <c r="B128" s="81"/>
      <c r="C128" s="81"/>
      <c r="D128" s="81"/>
      <c r="E128" s="81"/>
      <c r="F128" s="81"/>
      <c r="G128" s="81"/>
      <c r="H128" s="81"/>
      <c r="I128" s="81"/>
    </row>
    <row r="129" spans="1:10" s="70" customFormat="1" ht="17.5" hidden="1" x14ac:dyDescent="0.6">
      <c r="A129" s="76" t="s">
        <v>196</v>
      </c>
      <c r="B129" s="81"/>
      <c r="C129" s="81"/>
      <c r="D129" s="81"/>
      <c r="E129" s="81"/>
      <c r="F129" s="81"/>
      <c r="G129" s="81"/>
      <c r="H129" s="81"/>
      <c r="I129" s="81"/>
    </row>
    <row r="130" spans="1:10" s="70" customFormat="1" ht="26" hidden="1" x14ac:dyDescent="0.35">
      <c r="A130" s="106" t="s">
        <v>179</v>
      </c>
      <c r="B130" s="106"/>
      <c r="C130" s="107" t="s">
        <v>197</v>
      </c>
      <c r="D130" s="108"/>
      <c r="E130" s="108"/>
      <c r="F130" s="108"/>
      <c r="G130" s="109"/>
      <c r="H130" s="80" t="s">
        <v>198</v>
      </c>
      <c r="I130" s="80" t="s">
        <v>199</v>
      </c>
    </row>
    <row r="131" spans="1:10" s="70" customFormat="1" ht="17.5" hidden="1" x14ac:dyDescent="0.35">
      <c r="A131" s="98"/>
      <c r="B131" s="98"/>
      <c r="C131" s="103"/>
      <c r="D131" s="104"/>
      <c r="E131" s="104"/>
      <c r="F131" s="104"/>
      <c r="G131" s="105"/>
      <c r="H131" s="59"/>
      <c r="I131" s="59"/>
    </row>
    <row r="132" spans="1:10" s="70" customFormat="1" ht="17.5" hidden="1" x14ac:dyDescent="0.35">
      <c r="A132" s="98"/>
      <c r="B132" s="98"/>
      <c r="C132" s="103"/>
      <c r="D132" s="104"/>
      <c r="E132" s="104"/>
      <c r="F132" s="104"/>
      <c r="G132" s="105"/>
      <c r="H132" s="59"/>
      <c r="I132" s="59"/>
    </row>
    <row r="133" spans="1:10" s="70" customFormat="1" ht="17.5" hidden="1" x14ac:dyDescent="0.35">
      <c r="A133" s="98"/>
      <c r="B133" s="98"/>
      <c r="C133" s="103"/>
      <c r="D133" s="104"/>
      <c r="E133" s="104"/>
      <c r="F133" s="104"/>
      <c r="G133" s="105"/>
      <c r="H133" s="59"/>
      <c r="I133" s="59"/>
    </row>
    <row r="134" spans="1:10" s="70" customFormat="1" ht="17.5" hidden="1" x14ac:dyDescent="0.6">
      <c r="A134" s="81"/>
      <c r="B134" s="81"/>
      <c r="C134" s="81"/>
      <c r="D134" s="81"/>
      <c r="E134" s="81"/>
      <c r="F134" s="81"/>
      <c r="G134" s="81"/>
      <c r="H134" s="81"/>
      <c r="I134" s="81"/>
    </row>
    <row r="135" spans="1:10" s="70" customFormat="1" ht="17.5" hidden="1" x14ac:dyDescent="0.6">
      <c r="A135" s="76" t="s">
        <v>200</v>
      </c>
    </row>
    <row r="136" spans="1:10" s="70" customFormat="1" ht="90" hidden="1" customHeight="1" x14ac:dyDescent="0.35">
      <c r="A136" s="98"/>
      <c r="B136" s="98"/>
      <c r="C136" s="98"/>
      <c r="D136" s="98"/>
      <c r="E136" s="98"/>
      <c r="F136" s="98"/>
      <c r="G136" s="98"/>
      <c r="H136" s="98"/>
      <c r="I136" s="98"/>
    </row>
    <row r="137" spans="1:10" s="70" customFormat="1" ht="17.5" hidden="1" x14ac:dyDescent="0.6">
      <c r="A137" s="81"/>
      <c r="B137" s="81"/>
      <c r="C137" s="81"/>
      <c r="D137" s="81"/>
      <c r="E137" s="81"/>
      <c r="F137" s="81"/>
      <c r="G137" s="81"/>
      <c r="H137" s="81"/>
      <c r="I137" s="81"/>
    </row>
    <row r="138" spans="1:10" s="70" customFormat="1" ht="17.5" hidden="1" x14ac:dyDescent="0.6">
      <c r="A138" s="76" t="s">
        <v>201</v>
      </c>
    </row>
    <row r="139" spans="1:10" s="70" customFormat="1" ht="90" hidden="1" customHeight="1" x14ac:dyDescent="0.35">
      <c r="A139" s="98"/>
      <c r="B139" s="98"/>
      <c r="C139" s="98"/>
      <c r="D139" s="98"/>
      <c r="E139" s="98"/>
      <c r="F139" s="98"/>
      <c r="G139" s="98"/>
      <c r="H139" s="98"/>
      <c r="I139" s="98"/>
    </row>
    <row r="140" spans="1:10" s="70" customFormat="1" ht="14.5" hidden="1" x14ac:dyDescent="0.35"/>
    <row r="141" spans="1:10" s="70" customFormat="1" ht="14.5" hidden="1" x14ac:dyDescent="0.35"/>
    <row r="142" spans="1:10" s="70" customFormat="1" ht="14.5" hidden="1" x14ac:dyDescent="0.35"/>
    <row r="143" spans="1:10" s="70" customFormat="1" ht="17.5" hidden="1" x14ac:dyDescent="0.6">
      <c r="J143" s="47"/>
    </row>
    <row r="144" spans="1:10" hidden="1" x14ac:dyDescent="0.3"/>
    <row r="145" spans="1:9" ht="22.5" x14ac:dyDescent="0.75">
      <c r="A145" s="69" t="s">
        <v>202</v>
      </c>
    </row>
    <row r="146" spans="1:9" ht="17.5" x14ac:dyDescent="0.3">
      <c r="A146" s="46" t="s">
        <v>203</v>
      </c>
    </row>
    <row r="147" spans="1:9" ht="17.5" x14ac:dyDescent="0.3">
      <c r="A147" s="46" t="s">
        <v>204</v>
      </c>
    </row>
    <row r="148" spans="1:9" ht="17.5" x14ac:dyDescent="0.3">
      <c r="A148" s="46"/>
    </row>
    <row r="149" spans="1:9" ht="17.5" x14ac:dyDescent="0.3">
      <c r="A149" s="46" t="s">
        <v>32</v>
      </c>
    </row>
    <row r="150" spans="1:9" ht="17.5" x14ac:dyDescent="0.3">
      <c r="A150" s="46" t="s">
        <v>33</v>
      </c>
    </row>
    <row r="151" spans="1:9" ht="17.5" x14ac:dyDescent="0.3">
      <c r="A151" s="46" t="s">
        <v>34</v>
      </c>
    </row>
    <row r="152" spans="1:9" ht="17.5" x14ac:dyDescent="0.3">
      <c r="A152" s="46" t="s">
        <v>35</v>
      </c>
    </row>
    <row r="153" spans="1:9" ht="17.5" x14ac:dyDescent="0.3">
      <c r="A153" s="46" t="s">
        <v>36</v>
      </c>
    </row>
    <row r="154" spans="1:9" ht="17.5" x14ac:dyDescent="0.3">
      <c r="A154" s="46" t="s">
        <v>37</v>
      </c>
    </row>
    <row r="155" spans="1:9" s="70" customFormat="1" ht="15" hidden="1" x14ac:dyDescent="0.35">
      <c r="A155" s="70" t="s">
        <v>205</v>
      </c>
    </row>
    <row r="156" spans="1:9" ht="17.5" x14ac:dyDescent="0.3">
      <c r="A156" s="46"/>
    </row>
    <row r="157" spans="1:9" ht="17.5" x14ac:dyDescent="0.6">
      <c r="A157" s="48" t="s">
        <v>206</v>
      </c>
    </row>
    <row r="158" spans="1:9" ht="18.75" customHeight="1" x14ac:dyDescent="0.6">
      <c r="A158" s="99" t="s">
        <v>17</v>
      </c>
      <c r="B158" s="99"/>
      <c r="C158" s="100"/>
      <c r="D158" s="100"/>
      <c r="E158" s="100"/>
      <c r="F158" s="100"/>
      <c r="G158" s="100"/>
      <c r="H158" s="100"/>
      <c r="I158" s="100"/>
    </row>
    <row r="159" spans="1:9" ht="49.5" customHeight="1" x14ac:dyDescent="0.6">
      <c r="A159" s="101" t="s">
        <v>18</v>
      </c>
      <c r="B159" s="101"/>
      <c r="C159" s="102"/>
      <c r="D159" s="102"/>
      <c r="E159" s="102"/>
      <c r="F159" s="102"/>
      <c r="G159" s="102"/>
      <c r="H159" s="102"/>
      <c r="I159" s="102"/>
    </row>
    <row r="160" spans="1:9" ht="17.5" x14ac:dyDescent="0.3">
      <c r="A160" s="46"/>
      <c r="C160" s="83" t="s">
        <v>207</v>
      </c>
    </row>
    <row r="161" spans="1:9" ht="17.5" x14ac:dyDescent="0.3">
      <c r="A161" s="46"/>
    </row>
    <row r="162" spans="1:9" ht="17.5" x14ac:dyDescent="0.3">
      <c r="A162" s="46"/>
    </row>
    <row r="163" spans="1:9" ht="22.5" x14ac:dyDescent="0.3">
      <c r="A163" s="84" t="s">
        <v>42</v>
      </c>
    </row>
    <row r="164" spans="1:9" ht="17.5" x14ac:dyDescent="0.3">
      <c r="A164" s="46" t="s">
        <v>43</v>
      </c>
    </row>
    <row r="165" spans="1:9" ht="14.5" x14ac:dyDescent="0.3">
      <c r="A165" s="52" t="s">
        <v>44</v>
      </c>
    </row>
    <row r="166" spans="1:9" ht="15" x14ac:dyDescent="0.35">
      <c r="A166" s="62" t="s">
        <v>45</v>
      </c>
    </row>
    <row r="167" spans="1:9" ht="68.25" customHeight="1" x14ac:dyDescent="0.3">
      <c r="A167" s="95" t="s">
        <v>208</v>
      </c>
      <c r="B167" s="96"/>
      <c r="C167" s="96"/>
      <c r="D167" s="96"/>
      <c r="E167" s="96"/>
      <c r="F167" s="96"/>
      <c r="G167" s="96"/>
      <c r="H167" s="96"/>
      <c r="I167" s="97"/>
    </row>
    <row r="168" spans="1:9" ht="17.5" x14ac:dyDescent="0.3">
      <c r="A168" s="90" t="s">
        <v>209</v>
      </c>
      <c r="B168" s="91"/>
      <c r="C168" s="91"/>
      <c r="D168" s="91"/>
      <c r="E168" s="91"/>
      <c r="F168" s="91"/>
      <c r="G168" s="92"/>
      <c r="H168" s="88"/>
      <c r="I168" s="89"/>
    </row>
    <row r="169" spans="1:9" hidden="1" x14ac:dyDescent="0.3"/>
    <row r="170" spans="1:9" ht="15" hidden="1" x14ac:dyDescent="0.35">
      <c r="A170" s="62" t="s">
        <v>210</v>
      </c>
    </row>
    <row r="171" spans="1:9" ht="17.5" hidden="1" x14ac:dyDescent="0.6">
      <c r="A171" s="93" t="s">
        <v>211</v>
      </c>
      <c r="B171" s="93"/>
      <c r="C171" s="94"/>
      <c r="D171" s="94"/>
      <c r="E171" s="94"/>
      <c r="F171" s="94"/>
      <c r="G171" s="94"/>
      <c r="H171" s="94"/>
      <c r="I171" s="94"/>
    </row>
    <row r="172" spans="1:9" ht="41.15" hidden="1" customHeight="1" x14ac:dyDescent="0.3">
      <c r="A172" s="95" t="s">
        <v>212</v>
      </c>
      <c r="B172" s="96"/>
      <c r="C172" s="96"/>
      <c r="D172" s="96"/>
      <c r="E172" s="96"/>
      <c r="F172" s="96"/>
      <c r="G172" s="96"/>
      <c r="H172" s="96"/>
      <c r="I172" s="97"/>
    </row>
    <row r="173" spans="1:9" ht="17.5" hidden="1" x14ac:dyDescent="0.3">
      <c r="A173" s="90" t="s">
        <v>209</v>
      </c>
      <c r="B173" s="91"/>
      <c r="C173" s="91"/>
      <c r="D173" s="91"/>
      <c r="E173" s="91"/>
      <c r="F173" s="91"/>
      <c r="G173" s="92"/>
      <c r="H173" s="88"/>
      <c r="I173" s="89"/>
    </row>
    <row r="174" spans="1:9" hidden="1" x14ac:dyDescent="0.3"/>
    <row r="175" spans="1:9" ht="15" hidden="1" x14ac:dyDescent="0.35">
      <c r="A175" s="62" t="s">
        <v>213</v>
      </c>
    </row>
    <row r="176" spans="1:9" ht="17.5" hidden="1" x14ac:dyDescent="0.6">
      <c r="A176" s="93" t="s">
        <v>211</v>
      </c>
      <c r="B176" s="93"/>
      <c r="C176" s="94"/>
      <c r="D176" s="94"/>
      <c r="E176" s="94"/>
      <c r="F176" s="94"/>
      <c r="G176" s="94"/>
      <c r="H176" s="94"/>
      <c r="I176" s="94"/>
    </row>
    <row r="177" spans="1:9" ht="37" hidden="1" customHeight="1" x14ac:dyDescent="0.3">
      <c r="A177" s="95" t="s">
        <v>212</v>
      </c>
      <c r="B177" s="96"/>
      <c r="C177" s="96"/>
      <c r="D177" s="96"/>
      <c r="E177" s="96"/>
      <c r="F177" s="96"/>
      <c r="G177" s="96"/>
      <c r="H177" s="96"/>
      <c r="I177" s="97"/>
    </row>
    <row r="178" spans="1:9" ht="17.5" hidden="1" x14ac:dyDescent="0.3">
      <c r="A178" s="90" t="s">
        <v>209</v>
      </c>
      <c r="B178" s="91"/>
      <c r="C178" s="91"/>
      <c r="D178" s="91"/>
      <c r="E178" s="91"/>
      <c r="F178" s="91"/>
      <c r="G178" s="92"/>
      <c r="H178" s="88"/>
      <c r="I178" s="89"/>
    </row>
    <row r="179" spans="1:9" hidden="1" x14ac:dyDescent="0.3"/>
    <row r="180" spans="1:9" ht="17.5" hidden="1" x14ac:dyDescent="0.6">
      <c r="A180" s="47" t="s">
        <v>214</v>
      </c>
    </row>
    <row r="185" spans="1:9" ht="22.5" x14ac:dyDescent="0.75">
      <c r="A185" s="69" t="s">
        <v>215</v>
      </c>
    </row>
    <row r="186" spans="1:9" ht="17.5" x14ac:dyDescent="0.6">
      <c r="A186" s="85" t="s">
        <v>216</v>
      </c>
      <c r="B186" s="86"/>
      <c r="C186" s="86"/>
      <c r="D186" s="86"/>
      <c r="E186" s="86"/>
      <c r="F186" s="86"/>
      <c r="G186" s="87"/>
      <c r="H186" s="88"/>
      <c r="I186" s="89"/>
    </row>
    <row r="187" spans="1:9" ht="17.5" x14ac:dyDescent="0.6">
      <c r="A187" s="85" t="s">
        <v>217</v>
      </c>
      <c r="B187" s="86"/>
      <c r="C187" s="86"/>
      <c r="D187" s="86"/>
      <c r="E187" s="86"/>
      <c r="F187" s="86"/>
      <c r="G187" s="87"/>
      <c r="H187" s="88"/>
      <c r="I187" s="89"/>
    </row>
    <row r="188" spans="1:9" ht="17.5" x14ac:dyDescent="0.6">
      <c r="A188" s="85" t="s">
        <v>218</v>
      </c>
      <c r="B188" s="86"/>
      <c r="C188" s="86"/>
      <c r="D188" s="86"/>
      <c r="E188" s="86"/>
      <c r="F188" s="86"/>
      <c r="G188" s="87"/>
      <c r="H188" s="88"/>
      <c r="I188" s="89"/>
    </row>
  </sheetData>
  <mergeCells count="191">
    <mergeCell ref="A1:B1"/>
    <mergeCell ref="C1:F1"/>
    <mergeCell ref="A7:C9"/>
    <mergeCell ref="D7:H7"/>
    <mergeCell ref="D8:H8"/>
    <mergeCell ref="D9:H9"/>
    <mergeCell ref="A14:C14"/>
    <mergeCell ref="D14:H14"/>
    <mergeCell ref="H18:I23"/>
    <mergeCell ref="A25:B25"/>
    <mergeCell ref="C25:E25"/>
    <mergeCell ref="F25:I25"/>
    <mergeCell ref="A10:C12"/>
    <mergeCell ref="D10:H10"/>
    <mergeCell ref="D11:H11"/>
    <mergeCell ref="D12:H12"/>
    <mergeCell ref="A13:C13"/>
    <mergeCell ref="D13:H13"/>
    <mergeCell ref="A29:I29"/>
    <mergeCell ref="A30:B30"/>
    <mergeCell ref="C30:I30"/>
    <mergeCell ref="A34:B34"/>
    <mergeCell ref="C34:I34"/>
    <mergeCell ref="A35:B35"/>
    <mergeCell ref="C35:I35"/>
    <mergeCell ref="A26:B26"/>
    <mergeCell ref="C26:E26"/>
    <mergeCell ref="F26:I26"/>
    <mergeCell ref="A27:B27"/>
    <mergeCell ref="C27:I27"/>
    <mergeCell ref="A28:I28"/>
    <mergeCell ref="A39:B39"/>
    <mergeCell ref="C39:E39"/>
    <mergeCell ref="G39:I39"/>
    <mergeCell ref="A40:B40"/>
    <mergeCell ref="C40:I40"/>
    <mergeCell ref="A44:B44"/>
    <mergeCell ref="C44:I44"/>
    <mergeCell ref="A36:B36"/>
    <mergeCell ref="C36:I36"/>
    <mergeCell ref="A37:B37"/>
    <mergeCell ref="C37:I37"/>
    <mergeCell ref="A38:B38"/>
    <mergeCell ref="C38:I38"/>
    <mergeCell ref="A48:B48"/>
    <mergeCell ref="C48:I48"/>
    <mergeCell ref="A49:B49"/>
    <mergeCell ref="C49:I49"/>
    <mergeCell ref="A50:B50"/>
    <mergeCell ref="C50:I50"/>
    <mergeCell ref="A45:B45"/>
    <mergeCell ref="C45:I45"/>
    <mergeCell ref="A46:B46"/>
    <mergeCell ref="C46:I46"/>
    <mergeCell ref="A47:B47"/>
    <mergeCell ref="C47:I47"/>
    <mergeCell ref="A51:B51"/>
    <mergeCell ref="C51:E51"/>
    <mergeCell ref="G51:I51"/>
    <mergeCell ref="A52:B52"/>
    <mergeCell ref="C52:I52"/>
    <mergeCell ref="A64:B64"/>
    <mergeCell ref="C64:D64"/>
    <mergeCell ref="E64:F64"/>
    <mergeCell ref="G64:I64"/>
    <mergeCell ref="A67:B67"/>
    <mergeCell ref="C67:D67"/>
    <mergeCell ref="E67:F67"/>
    <mergeCell ref="G67:I67"/>
    <mergeCell ref="A68:B68"/>
    <mergeCell ref="C68:D68"/>
    <mergeCell ref="E68:F68"/>
    <mergeCell ref="G68:I68"/>
    <mergeCell ref="A65:B65"/>
    <mergeCell ref="C65:D65"/>
    <mergeCell ref="E65:F65"/>
    <mergeCell ref="G65:I65"/>
    <mergeCell ref="A66:B66"/>
    <mergeCell ref="C66:D66"/>
    <mergeCell ref="E66:F66"/>
    <mergeCell ref="G66:I66"/>
    <mergeCell ref="A81:B81"/>
    <mergeCell ref="D81:I81"/>
    <mergeCell ref="A82:B82"/>
    <mergeCell ref="D82:I82"/>
    <mergeCell ref="A83:B83"/>
    <mergeCell ref="D83:I83"/>
    <mergeCell ref="A69:B69"/>
    <mergeCell ref="C69:D69"/>
    <mergeCell ref="E69:F69"/>
    <mergeCell ref="G69:I69"/>
    <mergeCell ref="A80:B80"/>
    <mergeCell ref="D80:I80"/>
    <mergeCell ref="A87:B87"/>
    <mergeCell ref="D87:I87"/>
    <mergeCell ref="A88:B88"/>
    <mergeCell ref="D88:I88"/>
    <mergeCell ref="A89:B89"/>
    <mergeCell ref="D89:I89"/>
    <mergeCell ref="A84:B84"/>
    <mergeCell ref="D84:I84"/>
    <mergeCell ref="A85:B85"/>
    <mergeCell ref="D85:I85"/>
    <mergeCell ref="A86:B86"/>
    <mergeCell ref="D86:I86"/>
    <mergeCell ref="A95:C95"/>
    <mergeCell ref="D95:I95"/>
    <mergeCell ref="A96:C96"/>
    <mergeCell ref="D96:I96"/>
    <mergeCell ref="A97:C97"/>
    <mergeCell ref="D97:I97"/>
    <mergeCell ref="A92:C92"/>
    <mergeCell ref="D92:I92"/>
    <mergeCell ref="A93:C93"/>
    <mergeCell ref="D93:I93"/>
    <mergeCell ref="A94:C94"/>
    <mergeCell ref="D94:I94"/>
    <mergeCell ref="A101:C101"/>
    <mergeCell ref="D101:F101"/>
    <mergeCell ref="G101:I101"/>
    <mergeCell ref="A102:C102"/>
    <mergeCell ref="D102:F102"/>
    <mergeCell ref="G102:I102"/>
    <mergeCell ref="A98:I98"/>
    <mergeCell ref="A99:C99"/>
    <mergeCell ref="D99:F99"/>
    <mergeCell ref="G99:I99"/>
    <mergeCell ref="A100:C100"/>
    <mergeCell ref="D100:F100"/>
    <mergeCell ref="G100:I100"/>
    <mergeCell ref="A112:B112"/>
    <mergeCell ref="C112:E112"/>
    <mergeCell ref="A113:B113"/>
    <mergeCell ref="C113:E113"/>
    <mergeCell ref="A114:B114"/>
    <mergeCell ref="C114:E114"/>
    <mergeCell ref="A103:I103"/>
    <mergeCell ref="A104:I104"/>
    <mergeCell ref="A105:I105"/>
    <mergeCell ref="A106:I106"/>
    <mergeCell ref="A111:B111"/>
    <mergeCell ref="C111:E111"/>
    <mergeCell ref="A120:B120"/>
    <mergeCell ref="C120:E120"/>
    <mergeCell ref="A123:B123"/>
    <mergeCell ref="C123:D123"/>
    <mergeCell ref="A124:B124"/>
    <mergeCell ref="C124:D124"/>
    <mergeCell ref="A117:B117"/>
    <mergeCell ref="C117:E117"/>
    <mergeCell ref="A118:B118"/>
    <mergeCell ref="C118:E118"/>
    <mergeCell ref="A119:B119"/>
    <mergeCell ref="C119:E119"/>
    <mergeCell ref="A131:B131"/>
    <mergeCell ref="C131:G131"/>
    <mergeCell ref="A132:B132"/>
    <mergeCell ref="C132:G132"/>
    <mergeCell ref="A133:B133"/>
    <mergeCell ref="C133:G133"/>
    <mergeCell ref="A125:B125"/>
    <mergeCell ref="C125:D125"/>
    <mergeCell ref="A126:B126"/>
    <mergeCell ref="C126:D126"/>
    <mergeCell ref="A130:B130"/>
    <mergeCell ref="C130:G130"/>
    <mergeCell ref="A167:I167"/>
    <mergeCell ref="A168:G168"/>
    <mergeCell ref="H168:I168"/>
    <mergeCell ref="A171:B171"/>
    <mergeCell ref="C171:I171"/>
    <mergeCell ref="A172:I172"/>
    <mergeCell ref="A136:I136"/>
    <mergeCell ref="A139:I139"/>
    <mergeCell ref="A158:B158"/>
    <mergeCell ref="C158:I158"/>
    <mergeCell ref="A159:B159"/>
    <mergeCell ref="C159:I159"/>
    <mergeCell ref="A186:G186"/>
    <mergeCell ref="H186:I186"/>
    <mergeCell ref="A187:G187"/>
    <mergeCell ref="H187:I187"/>
    <mergeCell ref="A188:G188"/>
    <mergeCell ref="H188:I188"/>
    <mergeCell ref="A173:G173"/>
    <mergeCell ref="H173:I173"/>
    <mergeCell ref="A176:B176"/>
    <mergeCell ref="C176:I176"/>
    <mergeCell ref="A177:I177"/>
    <mergeCell ref="A178:G178"/>
    <mergeCell ref="H178:I178"/>
  </mergeCells>
  <phoneticPr fontId="33"/>
  <conditionalFormatting sqref="C25:C26 F25:F26 C27:I27 C34:I38 G39 C39:C40 C44:I50 G51 C51:C52 D92:I96 D99:I102 A104 C158 H168 C171 C176">
    <cfRule type="containsBlanks" dxfId="43" priority="11">
      <formula>LEN(TRIM(A25))=0</formula>
    </cfRule>
  </conditionalFormatting>
  <conditionalFormatting sqref="C30:I30">
    <cfRule type="containsBlanks" dxfId="42" priority="12">
      <formula>LEN(TRIM(C30))=0</formula>
    </cfRule>
  </conditionalFormatting>
  <conditionalFormatting sqref="C159:I159">
    <cfRule type="expression" dxfId="41" priority="9">
      <formula>checkSignature=""</formula>
    </cfRule>
  </conditionalFormatting>
  <conditionalFormatting sqref="H173">
    <cfRule type="containsBlanks" dxfId="40" priority="5">
      <formula>LEN(TRIM(H173))=0</formula>
    </cfRule>
  </conditionalFormatting>
  <conditionalFormatting sqref="H178 H186:I188">
    <cfRule type="containsBlanks" dxfId="39" priority="3">
      <formula>LEN(TRIM(H178))=0</formula>
    </cfRule>
  </conditionalFormatting>
  <conditionalFormatting sqref="H18:I23">
    <cfRule type="expression" dxfId="38" priority="8">
      <formula>checkPhoto=""</formula>
    </cfRule>
  </conditionalFormatting>
  <conditionalFormatting sqref="H168:I168">
    <cfRule type="cellIs" dxfId="37" priority="10" operator="equal">
      <formula>"(選択してください)"</formula>
    </cfRule>
  </conditionalFormatting>
  <conditionalFormatting sqref="H173:I173">
    <cfRule type="cellIs" dxfId="36" priority="4" operator="equal">
      <formula>"(選択してください)"</formula>
    </cfRule>
  </conditionalFormatting>
  <conditionalFormatting sqref="H178:I178">
    <cfRule type="cellIs" dxfId="35" priority="2" operator="equal">
      <formula>"(選択してください)"</formula>
    </cfRule>
  </conditionalFormatting>
  <conditionalFormatting sqref="H186:I188">
    <cfRule type="cellIs" dxfId="34" priority="1" operator="equal">
      <formula>"(選択してください)"</formula>
    </cfRule>
  </conditionalFormatting>
  <conditionalFormatting sqref="I7:I14">
    <cfRule type="expression" dxfId="33" priority="6">
      <formula>AND(levelApJ="",levelApG="",levelApF="",levelBpJ="",levelBpG="",levelBpF="")</formula>
    </cfRule>
  </conditionalFormatting>
  <conditionalFormatting sqref="I56 I59">
    <cfRule type="expression" dxfId="32" priority="7">
      <formula>AND(acceptDisclosure="",declineDisclosure="")</formula>
    </cfRule>
  </conditionalFormatting>
  <dataValidations count="2">
    <dataValidation type="list" allowBlank="1" showInputMessage="1" showErrorMessage="1" sqref="I7:I14" xr:uid="{46DB5057-E186-4DB8-B36B-BBC9E35AA454}">
      <formula1>"✓"</formula1>
    </dataValidation>
    <dataValidation type="list" allowBlank="1" showInputMessage="1" sqref="H168:I168 I43 I59 I56 H173:I173 H178:I178 H186:I188" xr:uid="{6ECE3088-6AEB-494E-8AE4-AAA5B3B9CFD8}">
      <formula1>"✓"</formula1>
    </dataValidation>
  </dataValidations>
  <hyperlinks>
    <hyperlink ref="A165" r:id="rId1" xr:uid="{756F12C8-C83C-4ECE-9955-96C1435DED16}"/>
  </hyperlinks>
  <pageMargins left="0.7" right="0.7" top="0.75" bottom="0.75" header="0.3" footer="0.3"/>
  <pageSetup paperSize="9" orientation="portrait" r:id="rId2"/>
  <rowBreaks count="2" manualBreakCount="2">
    <brk id="17" max="9" man="1"/>
    <brk id="144" max="9"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17BBE-2FD0-4F4C-B893-776A60A0209E}">
  <dimension ref="B1:M101"/>
  <sheetViews>
    <sheetView showGridLines="0" zoomScaleNormal="100" zoomScalePageLayoutView="125" workbookViewId="0">
      <pane ySplit="7" topLeftCell="A8" activePane="bottomLeft" state="frozenSplit"/>
      <selection pane="bottomLeft"/>
    </sheetView>
  </sheetViews>
  <sheetFormatPr defaultColWidth="10.8984375" defaultRowHeight="12" x14ac:dyDescent="0.3"/>
  <cols>
    <col min="1" max="1" width="3" style="3" customWidth="1"/>
    <col min="2" max="2" width="7.69921875" style="3" customWidth="1"/>
    <col min="3" max="3" width="41.09765625" style="3" customWidth="1"/>
    <col min="4" max="4" width="19.69921875" style="3" customWidth="1"/>
    <col min="5" max="5" width="19.69921875" style="3" hidden="1" customWidth="1"/>
    <col min="6" max="6" width="2.8984375" style="3" customWidth="1"/>
    <col min="7" max="7" width="10.8984375" style="3" customWidth="1"/>
    <col min="8" max="8" width="2.8984375" style="3" customWidth="1"/>
    <col min="9" max="9" width="14.3984375" style="3" customWidth="1"/>
    <col min="10" max="10" width="19.8984375" style="3" customWidth="1"/>
    <col min="11" max="12" width="10.8984375" style="3"/>
    <col min="13" max="13" width="0" style="28" hidden="1" customWidth="1"/>
    <col min="14" max="16384" width="10.8984375" style="3"/>
  </cols>
  <sheetData>
    <row r="1" spans="2:13" ht="21" customHeight="1" x14ac:dyDescent="0.3">
      <c r="B1" s="60" t="s">
        <v>46</v>
      </c>
    </row>
    <row r="2" spans="2:13" ht="16" hidden="1" customHeight="1" x14ac:dyDescent="0.2">
      <c r="D2" s="43" t="s">
        <v>47</v>
      </c>
      <c r="E2" s="14"/>
      <c r="F2" s="4"/>
      <c r="G2" s="43" t="s">
        <v>48</v>
      </c>
      <c r="I2" s="43" t="s">
        <v>49</v>
      </c>
    </row>
    <row r="3" spans="2:13" ht="18" hidden="1" customHeight="1" x14ac:dyDescent="0.3">
      <c r="B3" s="35" t="s">
        <v>50</v>
      </c>
      <c r="D3" s="164" t="s">
        <v>51</v>
      </c>
      <c r="E3" s="165"/>
      <c r="F3" s="5"/>
      <c r="G3" s="15" t="s">
        <v>52</v>
      </c>
      <c r="I3" s="21" t="s">
        <v>53</v>
      </c>
      <c r="J3" s="33" t="str">
        <f>IF(AND(OR(G3="C",G3="D"),OR((I3="Programme"),I3="Portfolio")),"   Invalid Domain or Level","")</f>
        <v/>
      </c>
    </row>
    <row r="4" spans="2:13" ht="16" customHeight="1" x14ac:dyDescent="0.3">
      <c r="B4" s="42" t="s">
        <v>54</v>
      </c>
      <c r="F4" s="4"/>
      <c r="G4" s="20"/>
    </row>
    <row r="5" spans="2:13" s="6" customFormat="1" ht="48" customHeight="1" x14ac:dyDescent="0.3">
      <c r="B5" s="149"/>
      <c r="C5" s="150"/>
      <c r="D5" s="151" t="str">
        <f>IF(OR(G3="",I3=""),"",IF(G3="D",G98,IF(I3="Project",G99,IF(I3="Portfolio",G101,G100))))</f>
        <v>私はこのコンピテンス要素に関する私の知識についての明確で自信のあるエビデンスを提供できます。</v>
      </c>
      <c r="E5" s="152"/>
      <c r="F5" s="152"/>
      <c r="G5" s="152"/>
      <c r="H5" s="152"/>
      <c r="I5" s="152"/>
      <c r="J5" s="153"/>
      <c r="M5" s="29"/>
    </row>
    <row r="6" spans="2:13" s="6" customFormat="1" ht="51.65" customHeight="1" x14ac:dyDescent="0.3">
      <c r="D6" s="154" t="s">
        <v>55</v>
      </c>
      <c r="E6" s="155"/>
      <c r="F6" s="155"/>
      <c r="G6" s="155"/>
      <c r="H6" s="155"/>
      <c r="I6" s="155"/>
      <c r="J6" s="156"/>
      <c r="M6" s="29"/>
    </row>
    <row r="7" spans="2:13" s="6" customFormat="1" ht="40" customHeight="1" x14ac:dyDescent="0.3">
      <c r="B7" s="157" t="s">
        <v>56</v>
      </c>
      <c r="C7" s="158"/>
      <c r="D7" s="36" t="s">
        <v>57</v>
      </c>
      <c r="E7" s="44"/>
      <c r="F7" s="32"/>
      <c r="G7" s="159" t="s">
        <v>58</v>
      </c>
      <c r="H7" s="160"/>
      <c r="I7" s="160"/>
      <c r="J7" s="160"/>
      <c r="M7" s="29"/>
    </row>
    <row r="8" spans="2:13" ht="18" customHeight="1" x14ac:dyDescent="0.3">
      <c r="C8" s="40" t="s">
        <v>59</v>
      </c>
      <c r="D8" s="7"/>
      <c r="E8" s="7"/>
      <c r="F8" s="7"/>
    </row>
    <row r="9" spans="2:13" ht="16" customHeight="1" x14ac:dyDescent="0.3">
      <c r="B9" s="17" t="str">
        <f>CONCATENATE($E$98,".3.",M9)</f>
        <v>4.3.1</v>
      </c>
      <c r="C9" s="38" t="s">
        <v>60</v>
      </c>
      <c r="D9" s="15"/>
      <c r="E9" s="45"/>
      <c r="F9" s="8"/>
      <c r="G9" s="166"/>
      <c r="H9" s="167"/>
      <c r="I9" s="167"/>
      <c r="J9" s="167"/>
      <c r="K9" s="18"/>
      <c r="M9" s="28">
        <v>1</v>
      </c>
    </row>
    <row r="10" spans="2:13" ht="16" customHeight="1" x14ac:dyDescent="0.3">
      <c r="B10" s="17" t="str">
        <f>CONCATENATE($E$98,".3.",M10)</f>
        <v>4.3.2</v>
      </c>
      <c r="C10" s="38" t="s">
        <v>61</v>
      </c>
      <c r="D10" s="15"/>
      <c r="E10" s="45"/>
      <c r="F10" s="8"/>
      <c r="G10" s="161"/>
      <c r="H10" s="162"/>
      <c r="I10" s="162"/>
      <c r="J10" s="162"/>
      <c r="K10" s="18"/>
      <c r="M10" s="28">
        <f>1+M9</f>
        <v>2</v>
      </c>
    </row>
    <row r="11" spans="2:13" ht="16" customHeight="1" x14ac:dyDescent="0.3">
      <c r="B11" s="17" t="str">
        <f>CONCATENATE($E$98,".3.",M11)</f>
        <v>4.3.3</v>
      </c>
      <c r="C11" s="38" t="s">
        <v>62</v>
      </c>
      <c r="D11" s="15"/>
      <c r="E11" s="45"/>
      <c r="F11" s="8"/>
      <c r="G11" s="161"/>
      <c r="H11" s="162"/>
      <c r="I11" s="162"/>
      <c r="J11" s="162"/>
      <c r="K11" s="18"/>
      <c r="M11" s="28">
        <f t="shared" ref="M11:M13" si="0">1+M10</f>
        <v>3</v>
      </c>
    </row>
    <row r="12" spans="2:13" ht="16" customHeight="1" x14ac:dyDescent="0.3">
      <c r="B12" s="17" t="str">
        <f>CONCATENATE($E$98,".3.",M12)</f>
        <v>4.3.4</v>
      </c>
      <c r="C12" s="38" t="s">
        <v>63</v>
      </c>
      <c r="D12" s="15"/>
      <c r="E12" s="45"/>
      <c r="F12" s="8"/>
      <c r="G12" s="161"/>
      <c r="H12" s="162"/>
      <c r="I12" s="162"/>
      <c r="J12" s="162"/>
      <c r="K12" s="18"/>
      <c r="M12" s="28">
        <f t="shared" si="0"/>
        <v>4</v>
      </c>
    </row>
    <row r="13" spans="2:13" ht="16" customHeight="1" x14ac:dyDescent="0.3">
      <c r="B13" s="17" t="str">
        <f>CONCATENATE($E$98,".3.",M13)</f>
        <v>4.3.5</v>
      </c>
      <c r="C13" s="38" t="s">
        <v>64</v>
      </c>
      <c r="D13" s="15"/>
      <c r="E13" s="45"/>
      <c r="F13" s="8"/>
      <c r="G13" s="161"/>
      <c r="H13" s="162"/>
      <c r="I13" s="162"/>
      <c r="J13" s="162"/>
      <c r="K13" s="18"/>
      <c r="M13" s="28">
        <f t="shared" si="0"/>
        <v>5</v>
      </c>
    </row>
    <row r="14" spans="2:13" s="11" customFormat="1" ht="21" customHeight="1" x14ac:dyDescent="0.3">
      <c r="C14" s="23" t="s">
        <v>65</v>
      </c>
      <c r="D14" s="24" t="str">
        <f>IF(COUNTIF(D9:D13,"")=$M13,"",(COUNTIF(D9:D13,3)))</f>
        <v/>
      </c>
      <c r="E14" s="24" t="str">
        <f>IF(COUNTIF(E9:E13,"")=$M13,"",(COUNTIF(E9:E13,3)))</f>
        <v/>
      </c>
      <c r="F14" s="9"/>
      <c r="G14" s="10"/>
      <c r="H14" s="10"/>
      <c r="I14" s="10"/>
      <c r="J14" s="10"/>
      <c r="M14" s="30"/>
    </row>
    <row r="15" spans="2:13" ht="14" x14ac:dyDescent="0.3">
      <c r="D15" s="34"/>
      <c r="E15" s="7"/>
      <c r="F15" s="7"/>
      <c r="G15" s="12"/>
      <c r="H15" s="12"/>
      <c r="I15" s="12"/>
      <c r="J15" s="12"/>
    </row>
    <row r="16" spans="2:13" ht="18" customHeight="1" x14ac:dyDescent="0.3">
      <c r="C16" s="40" t="s">
        <v>66</v>
      </c>
      <c r="D16" s="7"/>
      <c r="E16" s="7"/>
      <c r="F16" s="7"/>
      <c r="G16" s="12"/>
      <c r="H16" s="12"/>
      <c r="I16" s="12"/>
      <c r="J16" s="12"/>
    </row>
    <row r="17" spans="2:13" ht="16" customHeight="1" x14ac:dyDescent="0.3">
      <c r="B17" s="17" t="str">
        <f t="shared" ref="B17:B26" si="1">CONCATENATE($E$98,".4.",M17)</f>
        <v>4.4.1</v>
      </c>
      <c r="C17" s="38" t="s">
        <v>67</v>
      </c>
      <c r="D17" s="15"/>
      <c r="E17" s="45"/>
      <c r="F17" s="8"/>
      <c r="G17" s="161"/>
      <c r="H17" s="162"/>
      <c r="I17" s="162"/>
      <c r="J17" s="162"/>
      <c r="K17" s="18"/>
      <c r="M17" s="28">
        <v>1</v>
      </c>
    </row>
    <row r="18" spans="2:13" ht="16" customHeight="1" x14ac:dyDescent="0.3">
      <c r="B18" s="17" t="str">
        <f t="shared" si="1"/>
        <v>4.4.2</v>
      </c>
      <c r="C18" s="38" t="s">
        <v>68</v>
      </c>
      <c r="D18" s="15"/>
      <c r="E18" s="45"/>
      <c r="F18" s="8"/>
      <c r="G18" s="161"/>
      <c r="H18" s="162"/>
      <c r="I18" s="162"/>
      <c r="J18" s="162"/>
      <c r="K18" s="18"/>
      <c r="M18" s="28">
        <f t="shared" ref="M18:M26" si="2">1+M17</f>
        <v>2</v>
      </c>
    </row>
    <row r="19" spans="2:13" ht="16" customHeight="1" x14ac:dyDescent="0.3">
      <c r="B19" s="17" t="str">
        <f t="shared" si="1"/>
        <v>4.4.3</v>
      </c>
      <c r="C19" s="38" t="s">
        <v>69</v>
      </c>
      <c r="D19" s="15"/>
      <c r="E19" s="45"/>
      <c r="F19" s="8"/>
      <c r="G19" s="161"/>
      <c r="H19" s="162"/>
      <c r="I19" s="162"/>
      <c r="J19" s="162"/>
      <c r="K19" s="18"/>
      <c r="M19" s="28">
        <f t="shared" si="2"/>
        <v>3</v>
      </c>
    </row>
    <row r="20" spans="2:13" ht="16" customHeight="1" x14ac:dyDescent="0.3">
      <c r="B20" s="17" t="str">
        <f t="shared" si="1"/>
        <v>4.4.4</v>
      </c>
      <c r="C20" s="38" t="s">
        <v>70</v>
      </c>
      <c r="D20" s="15"/>
      <c r="E20" s="45"/>
      <c r="F20" s="8"/>
      <c r="G20" s="161"/>
      <c r="H20" s="162"/>
      <c r="I20" s="162"/>
      <c r="J20" s="162"/>
      <c r="K20" s="18"/>
      <c r="M20" s="28">
        <f t="shared" si="2"/>
        <v>4</v>
      </c>
    </row>
    <row r="21" spans="2:13" ht="16" customHeight="1" x14ac:dyDescent="0.3">
      <c r="B21" s="17" t="str">
        <f t="shared" si="1"/>
        <v>4.4.5</v>
      </c>
      <c r="C21" s="38" t="s">
        <v>71</v>
      </c>
      <c r="D21" s="15"/>
      <c r="E21" s="45"/>
      <c r="F21" s="8"/>
      <c r="G21" s="161"/>
      <c r="H21" s="162"/>
      <c r="I21" s="162"/>
      <c r="J21" s="162"/>
      <c r="K21" s="18"/>
      <c r="M21" s="28">
        <f t="shared" si="2"/>
        <v>5</v>
      </c>
    </row>
    <row r="22" spans="2:13" ht="16" customHeight="1" x14ac:dyDescent="0.3">
      <c r="B22" s="17" t="str">
        <f t="shared" si="1"/>
        <v>4.4.6</v>
      </c>
      <c r="C22" s="38" t="s">
        <v>72</v>
      </c>
      <c r="D22" s="15"/>
      <c r="E22" s="45"/>
      <c r="F22" s="8"/>
      <c r="G22" s="161"/>
      <c r="H22" s="162"/>
      <c r="I22" s="162"/>
      <c r="J22" s="162"/>
      <c r="K22" s="18"/>
      <c r="M22" s="28">
        <f t="shared" si="2"/>
        <v>6</v>
      </c>
    </row>
    <row r="23" spans="2:13" ht="16" customHeight="1" x14ac:dyDescent="0.3">
      <c r="B23" s="17" t="str">
        <f t="shared" si="1"/>
        <v>4.4.7</v>
      </c>
      <c r="C23" s="38" t="s">
        <v>73</v>
      </c>
      <c r="D23" s="15"/>
      <c r="E23" s="45"/>
      <c r="F23" s="8"/>
      <c r="G23" s="161"/>
      <c r="H23" s="162"/>
      <c r="I23" s="162"/>
      <c r="J23" s="162"/>
      <c r="K23" s="18"/>
      <c r="M23" s="28">
        <f t="shared" si="2"/>
        <v>7</v>
      </c>
    </row>
    <row r="24" spans="2:13" ht="16" customHeight="1" x14ac:dyDescent="0.3">
      <c r="B24" s="17" t="str">
        <f t="shared" si="1"/>
        <v>4.4.8</v>
      </c>
      <c r="C24" s="38" t="s">
        <v>74</v>
      </c>
      <c r="D24" s="15"/>
      <c r="E24" s="45"/>
      <c r="F24" s="8"/>
      <c r="G24" s="161"/>
      <c r="H24" s="162"/>
      <c r="I24" s="162"/>
      <c r="J24" s="162"/>
      <c r="K24" s="18"/>
      <c r="M24" s="28">
        <f t="shared" si="2"/>
        <v>8</v>
      </c>
    </row>
    <row r="25" spans="2:13" ht="16" customHeight="1" x14ac:dyDescent="0.3">
      <c r="B25" s="17" t="str">
        <f t="shared" si="1"/>
        <v>4.4.9</v>
      </c>
      <c r="C25" s="38" t="s">
        <v>75</v>
      </c>
      <c r="D25" s="15"/>
      <c r="E25" s="45"/>
      <c r="F25" s="8"/>
      <c r="G25" s="161"/>
      <c r="H25" s="162"/>
      <c r="I25" s="162"/>
      <c r="J25" s="162"/>
      <c r="K25" s="18"/>
      <c r="M25" s="28">
        <f t="shared" si="2"/>
        <v>9</v>
      </c>
    </row>
    <row r="26" spans="2:13" ht="16" customHeight="1" x14ac:dyDescent="0.3">
      <c r="B26" s="17" t="str">
        <f t="shared" si="1"/>
        <v>4.4.10</v>
      </c>
      <c r="C26" s="38" t="s">
        <v>76</v>
      </c>
      <c r="D26" s="15"/>
      <c r="E26" s="45"/>
      <c r="F26" s="8"/>
      <c r="G26" s="161"/>
      <c r="H26" s="162"/>
      <c r="I26" s="162"/>
      <c r="J26" s="162"/>
      <c r="K26" s="18"/>
      <c r="M26" s="28">
        <f t="shared" si="2"/>
        <v>10</v>
      </c>
    </row>
    <row r="27" spans="2:13" s="11" customFormat="1" ht="21" customHeight="1" x14ac:dyDescent="0.3">
      <c r="C27" s="23" t="s">
        <v>65</v>
      </c>
      <c r="D27" s="24" t="str">
        <f>IF(COUNTIF(D17:D26,"")=$M26,"",(COUNTIF(D17:D26,3)))</f>
        <v/>
      </c>
      <c r="E27" s="24" t="str">
        <f>IF(COUNTIF(E17:E26,"")=$M26,"",(COUNTIF(E17:E26,3)))</f>
        <v/>
      </c>
      <c r="F27" s="9"/>
      <c r="G27" s="10"/>
      <c r="H27" s="10"/>
      <c r="I27" s="10"/>
      <c r="J27" s="10"/>
      <c r="M27" s="30"/>
    </row>
    <row r="28" spans="2:13" ht="12.5" x14ac:dyDescent="0.3">
      <c r="C28" s="13"/>
      <c r="D28" s="7"/>
      <c r="E28" s="7"/>
      <c r="F28" s="7"/>
      <c r="G28" s="12"/>
      <c r="H28" s="12"/>
      <c r="I28" s="12"/>
      <c r="J28" s="12"/>
    </row>
    <row r="29" spans="2:13" ht="18" customHeight="1" x14ac:dyDescent="0.3">
      <c r="C29" s="40" t="s">
        <v>77</v>
      </c>
      <c r="D29" s="7"/>
      <c r="E29" s="7"/>
      <c r="F29" s="7"/>
      <c r="G29" s="12"/>
      <c r="H29" s="12"/>
      <c r="I29" s="12"/>
      <c r="J29" s="12"/>
    </row>
    <row r="30" spans="2:13" ht="16" customHeight="1" x14ac:dyDescent="0.3">
      <c r="B30" s="17" t="str">
        <f t="shared" ref="B30:B42" si="3">CONCATENATE($E$98,".5.",M30)</f>
        <v>4.5.1</v>
      </c>
      <c r="C30" s="38" t="s">
        <v>78</v>
      </c>
      <c r="D30" s="15"/>
      <c r="E30" s="45"/>
      <c r="F30" s="8"/>
      <c r="G30" s="161"/>
      <c r="H30" s="162"/>
      <c r="I30" s="162"/>
      <c r="J30" s="162"/>
      <c r="K30" s="18"/>
      <c r="M30" s="28">
        <v>1</v>
      </c>
    </row>
    <row r="31" spans="2:13" ht="16" customHeight="1" x14ac:dyDescent="0.3">
      <c r="B31" s="17" t="str">
        <f t="shared" si="3"/>
        <v>4.5.2</v>
      </c>
      <c r="C31" s="38" t="s">
        <v>79</v>
      </c>
      <c r="D31" s="15"/>
      <c r="E31" s="45"/>
      <c r="F31" s="8"/>
      <c r="G31" s="161"/>
      <c r="H31" s="162"/>
      <c r="I31" s="162"/>
      <c r="J31" s="162"/>
      <c r="K31" s="18"/>
      <c r="M31" s="28">
        <f t="shared" ref="M31:M42" si="4">1+M30</f>
        <v>2</v>
      </c>
    </row>
    <row r="32" spans="2:13" ht="16" customHeight="1" x14ac:dyDescent="0.3">
      <c r="B32" s="17" t="str">
        <f t="shared" si="3"/>
        <v>4.5.3</v>
      </c>
      <c r="C32" s="38" t="s">
        <v>80</v>
      </c>
      <c r="D32" s="15"/>
      <c r="E32" s="45"/>
      <c r="F32" s="8"/>
      <c r="G32" s="161"/>
      <c r="H32" s="162"/>
      <c r="I32" s="162"/>
      <c r="J32" s="162"/>
      <c r="K32" s="18"/>
      <c r="M32" s="28">
        <f t="shared" si="4"/>
        <v>3</v>
      </c>
    </row>
    <row r="33" spans="2:13" ht="16" customHeight="1" x14ac:dyDescent="0.3">
      <c r="B33" s="17" t="str">
        <f t="shared" si="3"/>
        <v>4.5.4</v>
      </c>
      <c r="C33" s="38" t="s">
        <v>81</v>
      </c>
      <c r="D33" s="15"/>
      <c r="E33" s="45"/>
      <c r="F33" s="8"/>
      <c r="G33" s="161"/>
      <c r="H33" s="162"/>
      <c r="I33" s="162"/>
      <c r="J33" s="162"/>
      <c r="K33" s="18"/>
      <c r="M33" s="28">
        <f t="shared" si="4"/>
        <v>4</v>
      </c>
    </row>
    <row r="34" spans="2:13" ht="16" customHeight="1" x14ac:dyDescent="0.3">
      <c r="B34" s="17" t="str">
        <f t="shared" si="3"/>
        <v>4.5.5</v>
      </c>
      <c r="C34" s="38" t="s">
        <v>82</v>
      </c>
      <c r="D34" s="15"/>
      <c r="E34" s="45"/>
      <c r="F34" s="8"/>
      <c r="G34" s="161"/>
      <c r="H34" s="162"/>
      <c r="I34" s="162"/>
      <c r="J34" s="162"/>
      <c r="K34" s="18"/>
      <c r="M34" s="28">
        <f t="shared" si="4"/>
        <v>5</v>
      </c>
    </row>
    <row r="35" spans="2:13" ht="16" customHeight="1" x14ac:dyDescent="0.3">
      <c r="B35" s="17" t="str">
        <f t="shared" si="3"/>
        <v>4.5.6</v>
      </c>
      <c r="C35" s="38" t="s">
        <v>83</v>
      </c>
      <c r="D35" s="15"/>
      <c r="E35" s="45"/>
      <c r="F35" s="8"/>
      <c r="G35" s="161"/>
      <c r="H35" s="162"/>
      <c r="I35" s="162"/>
      <c r="J35" s="162"/>
      <c r="K35" s="18"/>
      <c r="M35" s="28">
        <f t="shared" si="4"/>
        <v>6</v>
      </c>
    </row>
    <row r="36" spans="2:13" ht="16" customHeight="1" x14ac:dyDescent="0.3">
      <c r="B36" s="17" t="str">
        <f t="shared" si="3"/>
        <v>4.5.7</v>
      </c>
      <c r="C36" s="38" t="s">
        <v>84</v>
      </c>
      <c r="D36" s="15"/>
      <c r="E36" s="45"/>
      <c r="F36" s="8"/>
      <c r="G36" s="161"/>
      <c r="H36" s="162"/>
      <c r="I36" s="162"/>
      <c r="J36" s="162"/>
      <c r="K36" s="18"/>
      <c r="M36" s="28">
        <f t="shared" si="4"/>
        <v>7</v>
      </c>
    </row>
    <row r="37" spans="2:13" ht="16" customHeight="1" x14ac:dyDescent="0.3">
      <c r="B37" s="17" t="str">
        <f t="shared" si="3"/>
        <v>4.5.8</v>
      </c>
      <c r="C37" s="38" t="s">
        <v>85</v>
      </c>
      <c r="D37" s="15"/>
      <c r="E37" s="45"/>
      <c r="F37" s="8"/>
      <c r="G37" s="161"/>
      <c r="H37" s="162"/>
      <c r="I37" s="162"/>
      <c r="J37" s="162"/>
      <c r="K37" s="18"/>
      <c r="M37" s="28">
        <f t="shared" si="4"/>
        <v>8</v>
      </c>
    </row>
    <row r="38" spans="2:13" ht="16" customHeight="1" x14ac:dyDescent="0.3">
      <c r="B38" s="17" t="str">
        <f t="shared" si="3"/>
        <v>4.5.9</v>
      </c>
      <c r="C38" s="38" t="s">
        <v>86</v>
      </c>
      <c r="D38" s="15"/>
      <c r="E38" s="45"/>
      <c r="F38" s="8"/>
      <c r="G38" s="161"/>
      <c r="H38" s="162"/>
      <c r="I38" s="162"/>
      <c r="J38" s="162"/>
      <c r="K38" s="18"/>
      <c r="M38" s="28">
        <f t="shared" si="4"/>
        <v>9</v>
      </c>
    </row>
    <row r="39" spans="2:13" ht="16" customHeight="1" x14ac:dyDescent="0.3">
      <c r="B39" s="17" t="str">
        <f t="shared" si="3"/>
        <v>4.5.10</v>
      </c>
      <c r="C39" s="38" t="s">
        <v>87</v>
      </c>
      <c r="D39" s="15"/>
      <c r="E39" s="45"/>
      <c r="F39" s="8"/>
      <c r="G39" s="161"/>
      <c r="H39" s="162"/>
      <c r="I39" s="162"/>
      <c r="J39" s="162"/>
      <c r="K39" s="18"/>
      <c r="M39" s="28">
        <f t="shared" si="4"/>
        <v>10</v>
      </c>
    </row>
    <row r="40" spans="2:13" ht="16" customHeight="1" x14ac:dyDescent="0.3">
      <c r="B40" s="17" t="str">
        <f t="shared" si="3"/>
        <v>4.5.11</v>
      </c>
      <c r="C40" s="38" t="s">
        <v>88</v>
      </c>
      <c r="D40" s="15"/>
      <c r="E40" s="45"/>
      <c r="F40" s="8"/>
      <c r="G40" s="161"/>
      <c r="H40" s="162"/>
      <c r="I40" s="162"/>
      <c r="J40" s="162"/>
      <c r="K40" s="18"/>
      <c r="M40" s="28">
        <f t="shared" si="4"/>
        <v>11</v>
      </c>
    </row>
    <row r="41" spans="2:13" ht="16" customHeight="1" x14ac:dyDescent="0.3">
      <c r="B41" s="17" t="str">
        <f t="shared" si="3"/>
        <v>4.5.12</v>
      </c>
      <c r="C41" s="38" t="s">
        <v>89</v>
      </c>
      <c r="D41" s="15"/>
      <c r="E41" s="45"/>
      <c r="F41" s="8"/>
      <c r="G41" s="161"/>
      <c r="H41" s="162"/>
      <c r="I41" s="162"/>
      <c r="J41" s="162"/>
      <c r="K41" s="18"/>
      <c r="M41" s="28">
        <f t="shared" si="4"/>
        <v>12</v>
      </c>
    </row>
    <row r="42" spans="2:13" ht="16" customHeight="1" x14ac:dyDescent="0.3">
      <c r="B42" s="17" t="str">
        <f t="shared" si="3"/>
        <v>4.5.13</v>
      </c>
      <c r="C42" s="38" t="s">
        <v>90</v>
      </c>
      <c r="D42" s="15"/>
      <c r="E42" s="45"/>
      <c r="F42" s="8"/>
      <c r="G42" s="161"/>
      <c r="H42" s="162"/>
      <c r="I42" s="162"/>
      <c r="J42" s="162"/>
      <c r="K42" s="18"/>
      <c r="M42" s="28">
        <f t="shared" si="4"/>
        <v>13</v>
      </c>
    </row>
    <row r="43" spans="2:13" ht="16" customHeight="1" x14ac:dyDescent="0.3">
      <c r="B43" s="17" t="str">
        <f>IF($E$98=4,"",CONCATENATE($E$98,".5.",M43))</f>
        <v/>
      </c>
      <c r="C43" s="27" t="str">
        <f>IF($E$98=4,""," Select and balance")</f>
        <v/>
      </c>
      <c r="D43" s="15"/>
      <c r="E43" s="45"/>
      <c r="F43" s="8"/>
      <c r="G43" s="161"/>
      <c r="H43" s="162"/>
      <c r="I43" s="162"/>
      <c r="J43" s="162"/>
      <c r="K43" s="18"/>
      <c r="M43" s="28">
        <v>14</v>
      </c>
    </row>
    <row r="44" spans="2:13" s="11" customFormat="1" ht="21" customHeight="1" x14ac:dyDescent="0.3">
      <c r="C44" s="23" t="s">
        <v>65</v>
      </c>
      <c r="D44" s="24" t="str">
        <f>IF(COUNTIF(D30:D43,"")=$M$43,"",(COUNTIF(D30:D43,3)))</f>
        <v/>
      </c>
      <c r="E44" s="24" t="str">
        <f>IF(COUNTIF(E30:E43,"")=$M$43,"",(COUNTIF(E30:E43,3)))</f>
        <v/>
      </c>
      <c r="F44" s="9"/>
      <c r="M44" s="30"/>
    </row>
    <row r="45" spans="2:13" s="1" customFormat="1" ht="16" customHeight="1" x14ac:dyDescent="0.3">
      <c r="M45" s="31"/>
    </row>
    <row r="46" spans="2:13" s="1" customFormat="1" ht="16" customHeight="1" x14ac:dyDescent="0.3">
      <c r="C46" s="25" t="s">
        <v>91</v>
      </c>
      <c r="M46" s="31"/>
    </row>
    <row r="47" spans="2:13" s="1" customFormat="1" ht="9" customHeight="1" x14ac:dyDescent="0.3">
      <c r="C47" s="2"/>
      <c r="M47" s="31"/>
    </row>
    <row r="48" spans="2:13" s="1" customFormat="1" ht="16" customHeight="1" x14ac:dyDescent="0.3">
      <c r="C48" s="22" t="s">
        <v>92</v>
      </c>
      <c r="D48" s="26">
        <f>COUNTIF(D$9:D$13,3)+COUNTIF(D$17:D$26,3)+COUNTIF(D$30:D$43,3)</f>
        <v>0</v>
      </c>
      <c r="E48" s="26">
        <f>COUNTIF(E$9:E$13,3)+COUNTIF(E$17:E$26,3)+COUNTIF(E$30:E$43,3)</f>
        <v>0</v>
      </c>
      <c r="M48" s="31"/>
    </row>
    <row r="49" spans="2:13" s="1" customFormat="1" ht="16" customHeight="1" x14ac:dyDescent="0.3">
      <c r="C49" s="22" t="s">
        <v>93</v>
      </c>
      <c r="D49" s="26">
        <f>COUNTIF(D$9:D$13,2)+COUNTIF(D$17:D$26,2)+COUNTIF(D$30:D$43,2)</f>
        <v>0</v>
      </c>
      <c r="E49" s="26">
        <f>COUNTIF(E$9:E$13,2)+COUNTIF(E$17:E$26,2)+COUNTIF(E$30:E$43,2)</f>
        <v>0</v>
      </c>
      <c r="M49" s="31"/>
    </row>
    <row r="50" spans="2:13" s="1" customFormat="1" ht="16" customHeight="1" x14ac:dyDescent="0.3">
      <c r="C50" s="22" t="s">
        <v>94</v>
      </c>
      <c r="D50" s="26">
        <f>COUNTIF(D$9:D$13,1)+COUNTIF(D$17:D$26,1)+COUNTIF(D$30:D$43,1)</f>
        <v>0</v>
      </c>
      <c r="E50" s="26">
        <f>COUNTIF(E$9:E$13,1)+COUNTIF(E$17:E$26,1)+COUNTIF(E$30:E$43,1)</f>
        <v>0</v>
      </c>
      <c r="M50" s="31"/>
    </row>
    <row r="51" spans="2:13" s="1" customFormat="1" ht="16" customHeight="1" x14ac:dyDescent="0.3">
      <c r="C51" s="22" t="s">
        <v>95</v>
      </c>
      <c r="D51" s="26">
        <f>IF($I$3="Project",(COUNTBLANK(D$9:D$13)+COUNTBLANK(D$17:D$26)+COUNTBLANK(D$30:D$42)),(COUNTBLANK(D$9:D$13)+COUNTBLANK(D$17:D$26)+COUNTBLANK(D$30:D$43)))</f>
        <v>28</v>
      </c>
      <c r="E51" s="26">
        <f>IF($I$3="Project",(COUNTBLANK(E$9:E$13)+COUNTBLANK(E$17:E$26)+COUNTBLANK(E$30:E$42)),(COUNTBLANK(E$9:E$13)+COUNTBLANK(E$17:E$26)+COUNTBLANK(E$30:E$43)))</f>
        <v>28</v>
      </c>
      <c r="G51" s="163" t="str">
        <f>IF(D51&gt;0,"すべてのコンピテンス要素を評価してください",IF(G3="D","",IF(E51&gt;0,"すべてのコンピテンス要素を評価してください","")))</f>
        <v>すべてのコンピテンス要素を評価してください</v>
      </c>
      <c r="H51" s="163"/>
      <c r="I51" s="163"/>
      <c r="J51" s="163"/>
      <c r="K51" s="163"/>
      <c r="M51" s="31"/>
    </row>
    <row r="52" spans="2:13" s="1" customFormat="1" ht="10" customHeight="1" x14ac:dyDescent="0.3">
      <c r="M52" s="31"/>
    </row>
    <row r="53" spans="2:13" s="1" customFormat="1" ht="10" customHeight="1" x14ac:dyDescent="0.3">
      <c r="M53" s="31"/>
    </row>
    <row r="54" spans="2:13" s="1" customFormat="1" ht="16" customHeight="1" x14ac:dyDescent="0.3">
      <c r="C54" s="41" t="s">
        <v>96</v>
      </c>
      <c r="M54" s="31"/>
    </row>
    <row r="55" spans="2:13" s="1" customFormat="1" ht="14" x14ac:dyDescent="0.3">
      <c r="M55" s="31"/>
    </row>
    <row r="56" spans="2:13" s="1" customFormat="1" ht="14" x14ac:dyDescent="0.3">
      <c r="M56" s="31"/>
    </row>
    <row r="57" spans="2:13" s="1" customFormat="1" ht="14" x14ac:dyDescent="0.3">
      <c r="B57" s="19" t="s">
        <v>97</v>
      </c>
      <c r="M57" s="31"/>
    </row>
    <row r="58" spans="2:13" s="1" customFormat="1" ht="14" x14ac:dyDescent="0.3">
      <c r="M58" s="31"/>
    </row>
    <row r="59" spans="2:13" s="1" customFormat="1" ht="14" x14ac:dyDescent="0.3">
      <c r="M59" s="31"/>
    </row>
    <row r="60" spans="2:13" s="1" customFormat="1" ht="14" x14ac:dyDescent="0.3">
      <c r="M60" s="31"/>
    </row>
    <row r="61" spans="2:13" s="1" customFormat="1" ht="14" x14ac:dyDescent="0.3">
      <c r="M61" s="31"/>
    </row>
    <row r="62" spans="2:13" s="1" customFormat="1" ht="14" x14ac:dyDescent="0.3">
      <c r="M62" s="31"/>
    </row>
    <row r="63" spans="2:13" s="1" customFormat="1" ht="14" x14ac:dyDescent="0.3">
      <c r="M63" s="31"/>
    </row>
    <row r="64" spans="2:13" s="1" customFormat="1" ht="14" x14ac:dyDescent="0.3">
      <c r="M64" s="31"/>
    </row>
    <row r="65" spans="13:13" s="1" customFormat="1" ht="14" x14ac:dyDescent="0.3">
      <c r="M65" s="31"/>
    </row>
    <row r="66" spans="13:13" s="1" customFormat="1" ht="14" x14ac:dyDescent="0.3">
      <c r="M66" s="31"/>
    </row>
    <row r="67" spans="13:13" s="1" customFormat="1" ht="14" x14ac:dyDescent="0.3">
      <c r="M67" s="31"/>
    </row>
    <row r="68" spans="13:13" s="1" customFormat="1" ht="14" x14ac:dyDescent="0.3">
      <c r="M68" s="31"/>
    </row>
    <row r="69" spans="13:13" s="1" customFormat="1" ht="14" x14ac:dyDescent="0.3">
      <c r="M69" s="31"/>
    </row>
    <row r="70" spans="13:13" s="1" customFormat="1" ht="14" x14ac:dyDescent="0.3">
      <c r="M70" s="31"/>
    </row>
    <row r="71" spans="13:13" s="1" customFormat="1" ht="14" x14ac:dyDescent="0.3">
      <c r="M71" s="31"/>
    </row>
    <row r="72" spans="13:13" s="1" customFormat="1" ht="14" x14ac:dyDescent="0.3">
      <c r="M72" s="31"/>
    </row>
    <row r="73" spans="13:13" s="1" customFormat="1" ht="14" x14ac:dyDescent="0.3">
      <c r="M73" s="31"/>
    </row>
    <row r="74" spans="13:13" s="1" customFormat="1" ht="14" x14ac:dyDescent="0.3">
      <c r="M74" s="31"/>
    </row>
    <row r="75" spans="13:13" s="1" customFormat="1" ht="14" x14ac:dyDescent="0.3">
      <c r="M75" s="31"/>
    </row>
    <row r="76" spans="13:13" s="1" customFormat="1" ht="14" x14ac:dyDescent="0.3">
      <c r="M76" s="31"/>
    </row>
    <row r="77" spans="13:13" s="1" customFormat="1" ht="14" x14ac:dyDescent="0.3">
      <c r="M77" s="31"/>
    </row>
    <row r="78" spans="13:13" s="1" customFormat="1" ht="14" x14ac:dyDescent="0.3">
      <c r="M78" s="31"/>
    </row>
    <row r="79" spans="13:13" s="1" customFormat="1" ht="14" x14ac:dyDescent="0.3">
      <c r="M79" s="31"/>
    </row>
    <row r="80" spans="13:13" s="1" customFormat="1" ht="14" x14ac:dyDescent="0.3">
      <c r="M80" s="31"/>
    </row>
    <row r="81" spans="13:13" s="1" customFormat="1" ht="14" x14ac:dyDescent="0.3">
      <c r="M81" s="31"/>
    </row>
    <row r="82" spans="13:13" s="1" customFormat="1" ht="14" x14ac:dyDescent="0.3">
      <c r="M82" s="31"/>
    </row>
    <row r="83" spans="13:13" s="1" customFormat="1" ht="14" x14ac:dyDescent="0.3">
      <c r="M83" s="31"/>
    </row>
    <row r="84" spans="13:13" s="1" customFormat="1" ht="14" x14ac:dyDescent="0.3">
      <c r="M84" s="31"/>
    </row>
    <row r="85" spans="13:13" s="1" customFormat="1" ht="14" x14ac:dyDescent="0.3">
      <c r="M85" s="31"/>
    </row>
    <row r="86" spans="13:13" s="1" customFormat="1" ht="14" x14ac:dyDescent="0.3">
      <c r="M86" s="31"/>
    </row>
    <row r="87" spans="13:13" s="1" customFormat="1" ht="14" x14ac:dyDescent="0.3">
      <c r="M87" s="31"/>
    </row>
    <row r="88" spans="13:13" s="1" customFormat="1" ht="14" x14ac:dyDescent="0.3">
      <c r="M88" s="31"/>
    </row>
    <row r="89" spans="13:13" s="1" customFormat="1" ht="14" x14ac:dyDescent="0.3">
      <c r="M89" s="31"/>
    </row>
    <row r="90" spans="13:13" s="1" customFormat="1" ht="14" x14ac:dyDescent="0.3">
      <c r="M90" s="31"/>
    </row>
    <row r="91" spans="13:13" s="1" customFormat="1" ht="14" x14ac:dyDescent="0.3">
      <c r="M91" s="31"/>
    </row>
    <row r="92" spans="13:13" s="1" customFormat="1" ht="14" x14ac:dyDescent="0.3">
      <c r="M92" s="31"/>
    </row>
    <row r="93" spans="13:13" s="1" customFormat="1" ht="14" x14ac:dyDescent="0.3">
      <c r="M93" s="31"/>
    </row>
    <row r="94" spans="13:13" s="1" customFormat="1" ht="14" x14ac:dyDescent="0.3">
      <c r="M94" s="31"/>
    </row>
    <row r="95" spans="13:13" s="1" customFormat="1" ht="14" x14ac:dyDescent="0.3">
      <c r="M95" s="31"/>
    </row>
    <row r="96" spans="13:13" s="1" customFormat="1" ht="14" x14ac:dyDescent="0.3">
      <c r="M96" s="31"/>
    </row>
    <row r="97" spans="2:13" s="1" customFormat="1" ht="14" x14ac:dyDescent="0.3">
      <c r="G97" s="1" t="s">
        <v>98</v>
      </c>
      <c r="M97" s="31"/>
    </row>
    <row r="98" spans="2:13" s="1" customFormat="1" ht="14" x14ac:dyDescent="0.3">
      <c r="D98" s="22" t="s">
        <v>99</v>
      </c>
      <c r="E98" s="34">
        <f>IF($I$3="Project",4,IF($I$3="Portfolio",6,5))</f>
        <v>4</v>
      </c>
      <c r="G98" s="41" t="s">
        <v>100</v>
      </c>
      <c r="M98" s="31"/>
    </row>
    <row r="99" spans="2:13" ht="14" x14ac:dyDescent="0.3">
      <c r="B99" s="16"/>
      <c r="D99" s="22" t="s">
        <v>101</v>
      </c>
      <c r="E99" s="34">
        <f>IF(E98=4, 28,29)</f>
        <v>28</v>
      </c>
      <c r="G99" s="41" t="s">
        <v>102</v>
      </c>
    </row>
    <row r="100" spans="2:13" ht="13" x14ac:dyDescent="0.3">
      <c r="G100" s="41" t="s">
        <v>103</v>
      </c>
    </row>
    <row r="101" spans="2:13" ht="13" x14ac:dyDescent="0.3">
      <c r="G101" s="41" t="s">
        <v>104</v>
      </c>
    </row>
  </sheetData>
  <sheetProtection selectLockedCells="1"/>
  <mergeCells count="36">
    <mergeCell ref="D3:E3"/>
    <mergeCell ref="G40:J40"/>
    <mergeCell ref="G41:J41"/>
    <mergeCell ref="G42:J42"/>
    <mergeCell ref="G33:J33"/>
    <mergeCell ref="G34:J34"/>
    <mergeCell ref="G35:J35"/>
    <mergeCell ref="G36:J36"/>
    <mergeCell ref="G37:J37"/>
    <mergeCell ref="G17:J17"/>
    <mergeCell ref="G9:J9"/>
    <mergeCell ref="G10:J10"/>
    <mergeCell ref="G11:J11"/>
    <mergeCell ref="G12:J12"/>
    <mergeCell ref="G13:J13"/>
    <mergeCell ref="G43:J43"/>
    <mergeCell ref="G51:K51"/>
    <mergeCell ref="G32:J32"/>
    <mergeCell ref="G18:J18"/>
    <mergeCell ref="G19:J19"/>
    <mergeCell ref="G20:J20"/>
    <mergeCell ref="G21:J21"/>
    <mergeCell ref="G22:J22"/>
    <mergeCell ref="G23:J23"/>
    <mergeCell ref="G24:J24"/>
    <mergeCell ref="G25:J25"/>
    <mergeCell ref="G26:J26"/>
    <mergeCell ref="G30:J30"/>
    <mergeCell ref="G31:J31"/>
    <mergeCell ref="G38:J38"/>
    <mergeCell ref="G39:J39"/>
    <mergeCell ref="B5:C5"/>
    <mergeCell ref="D5:J5"/>
    <mergeCell ref="D6:J6"/>
    <mergeCell ref="B7:C7"/>
    <mergeCell ref="G7:J7"/>
  </mergeCells>
  <phoneticPr fontId="33"/>
  <conditionalFormatting sqref="D9:E13">
    <cfRule type="cellIs" dxfId="31" priority="25" operator="equal">
      <formula>2</formula>
    </cfRule>
    <cfRule type="cellIs" dxfId="30" priority="26" operator="equal">
      <formula>3</formula>
    </cfRule>
    <cfRule type="cellIs" dxfId="29" priority="27" operator="equal">
      <formula>1</formula>
    </cfRule>
  </conditionalFormatting>
  <conditionalFormatting sqref="D17:E26">
    <cfRule type="cellIs" dxfId="28" priority="4" operator="equal">
      <formula>2</formula>
    </cfRule>
    <cfRule type="cellIs" dxfId="27" priority="5" operator="equal">
      <formula>3</formula>
    </cfRule>
    <cfRule type="cellIs" dxfId="26" priority="6" operator="equal">
      <formula>1</formula>
    </cfRule>
  </conditionalFormatting>
  <conditionalFormatting sqref="D30:E43">
    <cfRule type="cellIs" dxfId="25" priority="1" operator="equal">
      <formula>2</formula>
    </cfRule>
    <cfRule type="cellIs" dxfId="24" priority="2" operator="equal">
      <formula>3</formula>
    </cfRule>
    <cfRule type="cellIs" dxfId="23" priority="3" operator="equal">
      <formula>1</formula>
    </cfRule>
  </conditionalFormatting>
  <dataValidations count="5">
    <dataValidation type="list" allowBlank="1" showInputMessage="1" showErrorMessage="1" sqref="I3" xr:uid="{FB7F7111-4470-47ED-AB5D-BA34E7240882}">
      <formula1>"Project, Programme, Portfolio"</formula1>
    </dataValidation>
    <dataValidation type="whole" allowBlank="1" showInputMessage="1" showErrorMessage="1" sqref="F9:F13 F17:F26 F30:F43" xr:uid="{63B7E9D6-0FA3-48BC-8D87-5350E4664F55}">
      <formula1>0</formula1>
      <formula2>10</formula2>
    </dataValidation>
    <dataValidation allowBlank="1" showDropDown="1" showInputMessage="1" showErrorMessage="1" sqref="D28:E29" xr:uid="{3E16F3C5-8206-4AD6-B5A6-073B3C08A84A}"/>
    <dataValidation type="list" allowBlank="1" showDropDown="1" showInputMessage="1" showErrorMessage="1" sqref="G3" xr:uid="{FDEACDAE-2E3A-4A44-ACD7-B0788139C4BC}">
      <formula1>"A, B, C, D"</formula1>
    </dataValidation>
    <dataValidation type="whole" allowBlank="1" showDropDown="1" showInputMessage="1" showErrorMessage="1" sqref="D9:E13 D17:E26 D30:E43" xr:uid="{D1CAF902-90F4-47C3-9B84-9B995E1F5CD1}">
      <formula1>1</formula1>
      <formula2>3</formula2>
    </dataValidation>
  </dataValidations>
  <pageMargins left="0.75000000000000011" right="0.75000000000000011" top="0.5" bottom="0.5" header="0.5" footer="0.5"/>
  <pageSetup paperSize="9" orientation="landscape" horizontalDpi="4294967292" verticalDpi="4294967292" r:id="rId1"/>
  <headerFooter>
    <oddFooter>&amp;L&amp;K000000IPMA ICR Handbook_x000D_&amp;KFF0000IPMA Internal Document&amp;C&amp;K000000Page &amp;P of &amp;N&amp;R&amp;K000000Self-Assessment_x000D_v0.5, 20.06.2016</oddFooter>
  </headerFooter>
  <rowBreaks count="1" manualBreakCount="1">
    <brk id="27" min="1"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AF25F-5364-4C15-A489-0107C2AB9C59}">
  <dimension ref="A1"/>
  <sheetViews>
    <sheetView workbookViewId="0"/>
  </sheetViews>
  <sheetFormatPr defaultRowHeight="13" x14ac:dyDescent="0.3"/>
  <sheetData/>
  <phoneticPr fontId="33"/>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9F39F-72BD-473D-AC5A-63ACD54519EB}">
  <sheetPr>
    <tabColor theme="6"/>
  </sheetPr>
  <dimension ref="A1:J188"/>
  <sheetViews>
    <sheetView showGridLines="0" zoomScaleNormal="100" zoomScaleSheetLayoutView="145" workbookViewId="0">
      <selection activeCell="O25" sqref="O25"/>
    </sheetView>
  </sheetViews>
  <sheetFormatPr defaultRowHeight="13" x14ac:dyDescent="0.3"/>
  <cols>
    <col min="1" max="1" width="13.296875" customWidth="1"/>
    <col min="6" max="6" width="12.09765625" customWidth="1"/>
  </cols>
  <sheetData>
    <row r="1" spans="1:9" s="1" customFormat="1" ht="79" customHeight="1" x14ac:dyDescent="0.3">
      <c r="A1" s="141"/>
      <c r="B1" s="141"/>
      <c r="C1" s="142" t="s">
        <v>239</v>
      </c>
      <c r="D1" s="142"/>
      <c r="E1" s="142"/>
      <c r="F1" s="142"/>
    </row>
    <row r="2" spans="1:9" s="1" customFormat="1" ht="17.5" customHeight="1" x14ac:dyDescent="0.3">
      <c r="A2" s="34"/>
      <c r="B2" s="64"/>
      <c r="C2" s="64"/>
      <c r="D2" s="64"/>
      <c r="E2" s="64"/>
      <c r="F2" s="64"/>
    </row>
    <row r="3" spans="1:9" s="1" customFormat="1" ht="17.5" customHeight="1" x14ac:dyDescent="0.3">
      <c r="A3" s="34"/>
      <c r="B3" s="64"/>
      <c r="C3" s="64"/>
      <c r="D3" s="64"/>
      <c r="E3" s="64"/>
      <c r="F3" s="65" t="s">
        <v>110</v>
      </c>
      <c r="G3" s="66"/>
      <c r="H3" s="67" t="s">
        <v>111</v>
      </c>
    </row>
    <row r="4" spans="1:9" s="1" customFormat="1" ht="17.5" customHeight="1" x14ac:dyDescent="0.3">
      <c r="A4" s="34"/>
      <c r="B4" s="64"/>
      <c r="C4" s="64"/>
      <c r="D4" s="64"/>
      <c r="E4" s="64"/>
      <c r="F4" s="64"/>
      <c r="G4" s="68"/>
      <c r="H4" s="67" t="s">
        <v>112</v>
      </c>
    </row>
    <row r="5" spans="1:9" s="1" customFormat="1" ht="22.5" x14ac:dyDescent="0.75">
      <c r="A5" s="69" t="s">
        <v>113</v>
      </c>
      <c r="B5" s="34"/>
      <c r="C5" s="64"/>
      <c r="D5" s="64"/>
      <c r="E5" s="64"/>
      <c r="F5" s="64"/>
    </row>
    <row r="6" spans="1:9" s="1" customFormat="1" ht="17.5" customHeight="1" x14ac:dyDescent="0.6">
      <c r="A6" s="47" t="s">
        <v>114</v>
      </c>
      <c r="B6" s="70"/>
      <c r="C6" s="70"/>
      <c r="D6" s="70"/>
      <c r="E6" s="70"/>
      <c r="F6" s="70"/>
      <c r="G6" s="70"/>
      <c r="H6" s="70"/>
      <c r="I6" s="70"/>
    </row>
    <row r="7" spans="1:9" s="1" customFormat="1" ht="17.5" hidden="1" customHeight="1" x14ac:dyDescent="0.3">
      <c r="A7" s="111" t="s">
        <v>115</v>
      </c>
      <c r="B7" s="111"/>
      <c r="C7" s="111"/>
      <c r="D7" s="111" t="s">
        <v>116</v>
      </c>
      <c r="E7" s="111"/>
      <c r="F7" s="111"/>
      <c r="G7" s="111"/>
      <c r="H7" s="111"/>
      <c r="I7" s="71"/>
    </row>
    <row r="8" spans="1:9" s="1" customFormat="1" ht="17.5" hidden="1" customHeight="1" x14ac:dyDescent="0.3">
      <c r="A8" s="111"/>
      <c r="B8" s="111"/>
      <c r="C8" s="111"/>
      <c r="D8" s="111" t="s">
        <v>117</v>
      </c>
      <c r="E8" s="111"/>
      <c r="F8" s="111"/>
      <c r="G8" s="111"/>
      <c r="H8" s="111"/>
      <c r="I8" s="71"/>
    </row>
    <row r="9" spans="1:9" s="1" customFormat="1" ht="17.5" hidden="1" customHeight="1" x14ac:dyDescent="0.3">
      <c r="A9" s="111"/>
      <c r="B9" s="111"/>
      <c r="C9" s="111"/>
      <c r="D9" s="111" t="s">
        <v>118</v>
      </c>
      <c r="E9" s="111"/>
      <c r="F9" s="111"/>
      <c r="G9" s="111"/>
      <c r="H9" s="111"/>
      <c r="I9" s="71"/>
    </row>
    <row r="10" spans="1:9" s="1" customFormat="1" ht="17.5" hidden="1" customHeight="1" x14ac:dyDescent="0.3">
      <c r="A10" s="111" t="s">
        <v>119</v>
      </c>
      <c r="B10" s="111"/>
      <c r="C10" s="111"/>
      <c r="D10" s="111" t="s">
        <v>120</v>
      </c>
      <c r="E10" s="111"/>
      <c r="F10" s="111"/>
      <c r="G10" s="111"/>
      <c r="H10" s="111"/>
      <c r="I10" s="71"/>
    </row>
    <row r="11" spans="1:9" s="1" customFormat="1" ht="17.5" hidden="1" customHeight="1" x14ac:dyDescent="0.3">
      <c r="A11" s="111"/>
      <c r="B11" s="111"/>
      <c r="C11" s="111"/>
      <c r="D11" s="111" t="s">
        <v>121</v>
      </c>
      <c r="E11" s="111"/>
      <c r="F11" s="111"/>
      <c r="G11" s="111"/>
      <c r="H11" s="111"/>
      <c r="I11" s="71"/>
    </row>
    <row r="12" spans="1:9" s="1" customFormat="1" ht="17.5" hidden="1" customHeight="1" x14ac:dyDescent="0.3">
      <c r="A12" s="111"/>
      <c r="B12" s="111"/>
      <c r="C12" s="111"/>
      <c r="D12" s="111" t="s">
        <v>122</v>
      </c>
      <c r="E12" s="111"/>
      <c r="F12" s="111"/>
      <c r="G12" s="111"/>
      <c r="H12" s="111"/>
      <c r="I12" s="71"/>
    </row>
    <row r="13" spans="1:9" s="70" customFormat="1" ht="17.5" hidden="1" x14ac:dyDescent="0.35">
      <c r="A13" s="111" t="s">
        <v>123</v>
      </c>
      <c r="B13" s="111"/>
      <c r="C13" s="111"/>
      <c r="D13" s="111" t="s">
        <v>124</v>
      </c>
      <c r="E13" s="111"/>
      <c r="F13" s="111"/>
      <c r="G13" s="111"/>
      <c r="H13" s="111"/>
      <c r="I13" s="71"/>
    </row>
    <row r="14" spans="1:9" s="70" customFormat="1" ht="17.5" x14ac:dyDescent="0.35">
      <c r="A14" s="111" t="s">
        <v>125</v>
      </c>
      <c r="B14" s="111"/>
      <c r="C14" s="111"/>
      <c r="D14" s="111" t="s">
        <v>126</v>
      </c>
      <c r="E14" s="111"/>
      <c r="F14" s="111"/>
      <c r="G14" s="111"/>
      <c r="H14" s="111"/>
      <c r="I14" s="71" t="s">
        <v>219</v>
      </c>
    </row>
    <row r="15" spans="1:9" s="1" customFormat="1" ht="17.5" customHeight="1" x14ac:dyDescent="0.3">
      <c r="A15" s="34"/>
      <c r="B15" s="34"/>
      <c r="C15" s="64"/>
      <c r="D15" s="64"/>
      <c r="E15" s="64"/>
      <c r="F15" s="64"/>
    </row>
    <row r="16" spans="1:9" s="1" customFormat="1" ht="17.5" customHeight="1" x14ac:dyDescent="0.3">
      <c r="A16" s="34"/>
      <c r="B16" s="34"/>
      <c r="C16" s="64"/>
      <c r="D16" s="64"/>
      <c r="E16" s="64"/>
      <c r="F16" s="64"/>
    </row>
    <row r="17" spans="1:9" ht="17.5" x14ac:dyDescent="0.6">
      <c r="A17" s="48"/>
    </row>
    <row r="18" spans="1:9" ht="22.5" x14ac:dyDescent="0.75">
      <c r="A18" s="69" t="s">
        <v>19</v>
      </c>
      <c r="H18" s="143" t="s">
        <v>127</v>
      </c>
      <c r="I18" s="144"/>
    </row>
    <row r="19" spans="1:9" x14ac:dyDescent="0.3">
      <c r="H19" s="145"/>
      <c r="I19" s="146"/>
    </row>
    <row r="20" spans="1:9" ht="17.5" x14ac:dyDescent="0.6">
      <c r="A20" s="47" t="s">
        <v>20</v>
      </c>
      <c r="B20" s="47"/>
      <c r="C20" s="47"/>
      <c r="D20" s="47"/>
      <c r="E20" s="47"/>
      <c r="F20" s="47"/>
      <c r="G20" s="47"/>
      <c r="H20" s="145"/>
      <c r="I20" s="146"/>
    </row>
    <row r="21" spans="1:9" ht="17.5" x14ac:dyDescent="0.6">
      <c r="A21" s="47" t="s">
        <v>128</v>
      </c>
      <c r="B21" s="47"/>
      <c r="C21" s="47"/>
      <c r="D21" s="47"/>
      <c r="E21" s="47"/>
      <c r="F21" s="47"/>
      <c r="G21" s="47"/>
      <c r="H21" s="145"/>
      <c r="I21" s="146"/>
    </row>
    <row r="22" spans="1:9" ht="17.5" x14ac:dyDescent="0.6">
      <c r="A22" s="47"/>
      <c r="B22" s="47"/>
      <c r="C22" s="47"/>
      <c r="D22" s="47"/>
      <c r="E22" s="47"/>
      <c r="F22" s="47"/>
      <c r="G22" s="47"/>
      <c r="H22" s="145"/>
      <c r="I22" s="146"/>
    </row>
    <row r="23" spans="1:9" ht="17.5" x14ac:dyDescent="0.6">
      <c r="A23" s="47"/>
      <c r="B23" s="47"/>
      <c r="C23" s="47"/>
      <c r="D23" s="47"/>
      <c r="E23" s="47"/>
      <c r="F23" s="47"/>
      <c r="G23" s="47"/>
      <c r="H23" s="147"/>
      <c r="I23" s="148"/>
    </row>
    <row r="24" spans="1:9" ht="17.5" x14ac:dyDescent="0.6">
      <c r="A24" s="47"/>
      <c r="B24" s="47"/>
      <c r="C24" s="72" t="s">
        <v>11</v>
      </c>
      <c r="D24" s="73"/>
      <c r="E24" s="73"/>
      <c r="F24" s="61" t="s">
        <v>12</v>
      </c>
      <c r="G24" s="73"/>
      <c r="H24" s="73"/>
      <c r="I24" s="73"/>
    </row>
    <row r="25" spans="1:9" ht="18" customHeight="1" x14ac:dyDescent="0.6">
      <c r="A25" s="132" t="s">
        <v>13</v>
      </c>
      <c r="B25" s="132"/>
      <c r="C25" s="134" t="s">
        <v>105</v>
      </c>
      <c r="D25" s="135"/>
      <c r="E25" s="136"/>
      <c r="F25" s="137" t="s">
        <v>106</v>
      </c>
      <c r="G25" s="137"/>
      <c r="H25" s="137"/>
      <c r="I25" s="137"/>
    </row>
    <row r="26" spans="1:9" ht="18" customHeight="1" x14ac:dyDescent="0.6">
      <c r="A26" s="132" t="s">
        <v>14</v>
      </c>
      <c r="B26" s="132"/>
      <c r="C26" s="134" t="s">
        <v>220</v>
      </c>
      <c r="D26" s="135"/>
      <c r="E26" s="136"/>
      <c r="F26" s="137" t="s">
        <v>221</v>
      </c>
      <c r="G26" s="137"/>
      <c r="H26" s="137"/>
      <c r="I26" s="137"/>
    </row>
    <row r="27" spans="1:9" ht="17.5" x14ac:dyDescent="0.6">
      <c r="A27" s="85" t="s">
        <v>21</v>
      </c>
      <c r="B27" s="87"/>
      <c r="C27" s="138">
        <v>44743</v>
      </c>
      <c r="D27" s="139"/>
      <c r="E27" s="139"/>
      <c r="F27" s="139"/>
      <c r="G27" s="139"/>
      <c r="H27" s="139"/>
      <c r="I27" s="140"/>
    </row>
    <row r="28" spans="1:9" ht="17.5" x14ac:dyDescent="0.3">
      <c r="A28" s="131"/>
      <c r="B28" s="131"/>
      <c r="C28" s="131"/>
      <c r="D28" s="131"/>
      <c r="E28" s="131"/>
      <c r="F28" s="131"/>
      <c r="G28" s="131"/>
      <c r="H28" s="131"/>
      <c r="I28" s="131"/>
    </row>
    <row r="29" spans="1:9" ht="17.5" x14ac:dyDescent="0.3">
      <c r="A29" s="131" t="s">
        <v>129</v>
      </c>
      <c r="B29" s="131"/>
      <c r="C29" s="131"/>
      <c r="D29" s="131"/>
      <c r="E29" s="131"/>
      <c r="F29" s="131"/>
      <c r="G29" s="131"/>
      <c r="H29" s="131"/>
      <c r="I29" s="131"/>
    </row>
    <row r="30" spans="1:9" ht="17.5" x14ac:dyDescent="0.6">
      <c r="A30" s="132" t="s">
        <v>15</v>
      </c>
      <c r="B30" s="132"/>
      <c r="C30" s="133">
        <v>1234567</v>
      </c>
      <c r="D30" s="133"/>
      <c r="E30" s="133"/>
      <c r="F30" s="133"/>
      <c r="G30" s="133"/>
      <c r="H30" s="133"/>
      <c r="I30" s="133"/>
    </row>
    <row r="31" spans="1:9" ht="17.5" x14ac:dyDescent="0.6">
      <c r="A31" s="47"/>
      <c r="B31" s="50"/>
      <c r="C31" s="50"/>
      <c r="D31" s="47"/>
      <c r="E31" s="47"/>
      <c r="F31" s="47"/>
      <c r="G31" s="47"/>
      <c r="H31" s="47"/>
      <c r="I31" s="47"/>
    </row>
    <row r="32" spans="1:9" ht="17.5" x14ac:dyDescent="0.6">
      <c r="A32" s="47" t="s">
        <v>130</v>
      </c>
      <c r="B32" s="47"/>
      <c r="C32" s="47"/>
      <c r="D32" s="47"/>
      <c r="E32" s="47"/>
      <c r="F32" s="47"/>
      <c r="G32" s="47"/>
      <c r="H32" s="47"/>
      <c r="I32" s="47"/>
    </row>
    <row r="33" spans="1:9" ht="17.5" x14ac:dyDescent="0.6">
      <c r="A33" s="47" t="s">
        <v>131</v>
      </c>
      <c r="B33" s="47"/>
      <c r="C33" s="47"/>
      <c r="D33" s="47"/>
      <c r="E33" s="47"/>
      <c r="F33" s="47"/>
      <c r="G33" s="47"/>
      <c r="H33" s="47"/>
      <c r="I33" s="47"/>
    </row>
    <row r="34" spans="1:9" ht="17.5" x14ac:dyDescent="0.6">
      <c r="A34" s="85" t="s">
        <v>22</v>
      </c>
      <c r="B34" s="87"/>
      <c r="C34" s="129" t="s">
        <v>222</v>
      </c>
      <c r="D34" s="129"/>
      <c r="E34" s="129"/>
      <c r="F34" s="129"/>
      <c r="G34" s="129"/>
      <c r="H34" s="129"/>
      <c r="I34" s="129"/>
    </row>
    <row r="35" spans="1:9" ht="17.5" x14ac:dyDescent="0.6">
      <c r="A35" s="85" t="s">
        <v>23</v>
      </c>
      <c r="B35" s="87"/>
      <c r="C35" s="129" t="s">
        <v>223</v>
      </c>
      <c r="D35" s="129"/>
      <c r="E35" s="129"/>
      <c r="F35" s="129"/>
      <c r="G35" s="129"/>
      <c r="H35" s="129"/>
      <c r="I35" s="129"/>
    </row>
    <row r="36" spans="1:9" ht="17.5" x14ac:dyDescent="0.6">
      <c r="A36" s="85" t="s">
        <v>24</v>
      </c>
      <c r="B36" s="87"/>
      <c r="C36" s="129" t="s">
        <v>224</v>
      </c>
      <c r="D36" s="129"/>
      <c r="E36" s="129"/>
      <c r="F36" s="129"/>
      <c r="G36" s="129"/>
      <c r="H36" s="129"/>
      <c r="I36" s="129"/>
    </row>
    <row r="37" spans="1:9" ht="17.5" x14ac:dyDescent="0.6">
      <c r="A37" s="85" t="s">
        <v>25</v>
      </c>
      <c r="B37" s="87"/>
      <c r="C37" s="129" t="s">
        <v>225</v>
      </c>
      <c r="D37" s="129"/>
      <c r="E37" s="129"/>
      <c r="F37" s="129"/>
      <c r="G37" s="129"/>
      <c r="H37" s="129"/>
      <c r="I37" s="129"/>
    </row>
    <row r="38" spans="1:9" ht="17.5" x14ac:dyDescent="0.6">
      <c r="A38" s="85" t="s">
        <v>26</v>
      </c>
      <c r="B38" s="87"/>
      <c r="C38" s="129"/>
      <c r="D38" s="129"/>
      <c r="E38" s="129"/>
      <c r="F38" s="129"/>
      <c r="G38" s="129"/>
      <c r="H38" s="129"/>
      <c r="I38" s="129"/>
    </row>
    <row r="39" spans="1:9" ht="17.5" x14ac:dyDescent="0.6">
      <c r="A39" s="85" t="s">
        <v>27</v>
      </c>
      <c r="B39" s="87"/>
      <c r="C39" s="126" t="s">
        <v>226</v>
      </c>
      <c r="D39" s="126"/>
      <c r="E39" s="126"/>
      <c r="F39" s="54" t="s">
        <v>28</v>
      </c>
      <c r="G39" s="126" t="s">
        <v>227</v>
      </c>
      <c r="H39" s="126"/>
      <c r="I39" s="126"/>
    </row>
    <row r="40" spans="1:9" ht="17.5" x14ac:dyDescent="0.6">
      <c r="A40" s="85" t="s">
        <v>29</v>
      </c>
      <c r="B40" s="87"/>
      <c r="C40" s="127" t="s">
        <v>228</v>
      </c>
      <c r="D40" s="128"/>
      <c r="E40" s="128"/>
      <c r="F40" s="128"/>
      <c r="G40" s="128"/>
      <c r="H40" s="128"/>
      <c r="I40" s="128"/>
    </row>
    <row r="41" spans="1:9" ht="17.5" x14ac:dyDescent="0.6">
      <c r="A41" s="47"/>
      <c r="B41" s="50"/>
      <c r="C41" s="50"/>
      <c r="D41" s="50"/>
      <c r="E41" s="50"/>
      <c r="F41" s="50"/>
      <c r="G41" s="50"/>
      <c r="H41" s="50"/>
      <c r="I41" s="50"/>
    </row>
    <row r="42" spans="1:9" ht="17.5" x14ac:dyDescent="0.6">
      <c r="A42" s="47" t="s">
        <v>132</v>
      </c>
      <c r="B42" s="47"/>
      <c r="C42" s="47"/>
      <c r="D42" s="47"/>
      <c r="E42" s="47"/>
      <c r="F42" s="47"/>
      <c r="G42" s="47"/>
      <c r="H42" s="47"/>
    </row>
    <row r="43" spans="1:9" ht="17.5" x14ac:dyDescent="0.6">
      <c r="A43" s="47" t="s">
        <v>133</v>
      </c>
      <c r="B43" s="47"/>
      <c r="C43" s="47"/>
      <c r="D43" s="47"/>
      <c r="E43" s="47"/>
      <c r="F43" s="47"/>
      <c r="G43" s="47"/>
      <c r="H43" s="47"/>
      <c r="I43" s="74" t="s">
        <v>219</v>
      </c>
    </row>
    <row r="44" spans="1:9" ht="17.5" x14ac:dyDescent="0.6">
      <c r="A44" s="85" t="s">
        <v>30</v>
      </c>
      <c r="B44" s="87"/>
      <c r="C44" s="129" t="s">
        <v>107</v>
      </c>
      <c r="D44" s="129"/>
      <c r="E44" s="129"/>
      <c r="F44" s="129"/>
      <c r="G44" s="129"/>
      <c r="H44" s="129"/>
      <c r="I44" s="130"/>
    </row>
    <row r="45" spans="1:9" ht="17.5" x14ac:dyDescent="0.6">
      <c r="A45" s="85" t="s">
        <v>31</v>
      </c>
      <c r="B45" s="87"/>
      <c r="C45" s="129" t="s">
        <v>229</v>
      </c>
      <c r="D45" s="129"/>
      <c r="E45" s="129"/>
      <c r="F45" s="129"/>
      <c r="G45" s="129"/>
      <c r="H45" s="129"/>
      <c r="I45" s="129"/>
    </row>
    <row r="46" spans="1:9" ht="17.5" x14ac:dyDescent="0.6">
      <c r="A46" s="85" t="s">
        <v>22</v>
      </c>
      <c r="B46" s="87"/>
      <c r="C46" s="129" t="s">
        <v>230</v>
      </c>
      <c r="D46" s="129"/>
      <c r="E46" s="129"/>
      <c r="F46" s="129"/>
      <c r="G46" s="129"/>
      <c r="H46" s="129"/>
      <c r="I46" s="129"/>
    </row>
    <row r="47" spans="1:9" ht="17.5" x14ac:dyDescent="0.6">
      <c r="A47" s="85" t="s">
        <v>23</v>
      </c>
      <c r="B47" s="87"/>
      <c r="C47" s="129" t="s">
        <v>231</v>
      </c>
      <c r="D47" s="129"/>
      <c r="E47" s="129"/>
      <c r="F47" s="129"/>
      <c r="G47" s="129"/>
      <c r="H47" s="129"/>
      <c r="I47" s="129"/>
    </row>
    <row r="48" spans="1:9" ht="17.5" x14ac:dyDescent="0.6">
      <c r="A48" s="85" t="s">
        <v>24</v>
      </c>
      <c r="B48" s="87"/>
      <c r="C48" s="129" t="s">
        <v>232</v>
      </c>
      <c r="D48" s="129"/>
      <c r="E48" s="129"/>
      <c r="F48" s="129"/>
      <c r="G48" s="129"/>
      <c r="H48" s="129"/>
      <c r="I48" s="129"/>
    </row>
    <row r="49" spans="1:9" ht="17.5" x14ac:dyDescent="0.6">
      <c r="A49" s="85" t="s">
        <v>25</v>
      </c>
      <c r="B49" s="87"/>
      <c r="C49" s="129" t="s">
        <v>233</v>
      </c>
      <c r="D49" s="129"/>
      <c r="E49" s="129"/>
      <c r="F49" s="129"/>
      <c r="G49" s="129"/>
      <c r="H49" s="129"/>
      <c r="I49" s="129"/>
    </row>
    <row r="50" spans="1:9" ht="17.5" x14ac:dyDescent="0.6">
      <c r="A50" s="85" t="s">
        <v>26</v>
      </c>
      <c r="B50" s="87"/>
      <c r="C50" s="129" t="s">
        <v>234</v>
      </c>
      <c r="D50" s="129"/>
      <c r="E50" s="129"/>
      <c r="F50" s="129"/>
      <c r="G50" s="129"/>
      <c r="H50" s="129"/>
      <c r="I50" s="129"/>
    </row>
    <row r="51" spans="1:9" ht="17.5" x14ac:dyDescent="0.6">
      <c r="A51" s="85" t="s">
        <v>27</v>
      </c>
      <c r="B51" s="87"/>
      <c r="C51" s="126" t="s">
        <v>235</v>
      </c>
      <c r="D51" s="126"/>
      <c r="E51" s="126"/>
      <c r="F51" s="51" t="s">
        <v>28</v>
      </c>
      <c r="G51" s="126" t="s">
        <v>236</v>
      </c>
      <c r="H51" s="126"/>
      <c r="I51" s="126"/>
    </row>
    <row r="52" spans="1:9" ht="17.5" x14ac:dyDescent="0.6">
      <c r="A52" s="85" t="s">
        <v>29</v>
      </c>
      <c r="B52" s="87"/>
      <c r="C52" s="127" t="s">
        <v>237</v>
      </c>
      <c r="D52" s="128"/>
      <c r="E52" s="128"/>
      <c r="F52" s="128"/>
      <c r="G52" s="128"/>
      <c r="H52" s="128"/>
      <c r="I52" s="128"/>
    </row>
    <row r="53" spans="1:9" ht="17.5" x14ac:dyDescent="0.6">
      <c r="A53" s="47"/>
      <c r="B53" s="50"/>
      <c r="C53" s="50"/>
      <c r="D53" s="50"/>
      <c r="E53" s="50"/>
      <c r="F53" s="50"/>
      <c r="G53" s="50"/>
      <c r="H53" s="50"/>
      <c r="I53" s="50"/>
    </row>
    <row r="54" spans="1:9" ht="17.5" x14ac:dyDescent="0.3">
      <c r="A54" s="46" t="s">
        <v>134</v>
      </c>
    </row>
    <row r="55" spans="1:9" ht="17.5" x14ac:dyDescent="0.3">
      <c r="A55" s="46" t="s">
        <v>38</v>
      </c>
    </row>
    <row r="56" spans="1:9" ht="17.5" x14ac:dyDescent="0.3">
      <c r="A56" s="46" t="s">
        <v>39</v>
      </c>
      <c r="I56" s="55" t="s">
        <v>219</v>
      </c>
    </row>
    <row r="57" spans="1:9" ht="17.5" x14ac:dyDescent="0.3">
      <c r="A57" s="46"/>
    </row>
    <row r="58" spans="1:9" ht="17.5" x14ac:dyDescent="0.3">
      <c r="A58" s="46" t="s">
        <v>40</v>
      </c>
    </row>
    <row r="59" spans="1:9" ht="17.5" x14ac:dyDescent="0.3">
      <c r="A59" s="46" t="s">
        <v>41</v>
      </c>
      <c r="I59" s="75"/>
    </row>
    <row r="60" spans="1:9" ht="17.5" x14ac:dyDescent="0.3">
      <c r="A60" s="46"/>
    </row>
    <row r="62" spans="1:9" s="70" customFormat="1" ht="17.5" hidden="1" x14ac:dyDescent="0.6">
      <c r="A62" s="49" t="s">
        <v>135</v>
      </c>
      <c r="B62" s="50"/>
      <c r="C62" s="50"/>
      <c r="D62" s="50"/>
      <c r="E62" s="50"/>
      <c r="F62" s="50"/>
      <c r="G62" s="50"/>
      <c r="H62" s="50"/>
      <c r="I62" s="50"/>
    </row>
    <row r="63" spans="1:9" s="70" customFormat="1" ht="17.5" hidden="1" x14ac:dyDescent="0.6">
      <c r="A63" s="47" t="s">
        <v>136</v>
      </c>
      <c r="B63" s="50"/>
      <c r="C63" s="50"/>
      <c r="D63" s="50"/>
      <c r="E63" s="50"/>
      <c r="F63" s="50"/>
      <c r="G63" s="50"/>
      <c r="H63" s="50"/>
      <c r="I63" s="50"/>
    </row>
    <row r="64" spans="1:9" s="70" customFormat="1" ht="17.5" hidden="1" x14ac:dyDescent="0.6">
      <c r="A64" s="93" t="s">
        <v>135</v>
      </c>
      <c r="B64" s="93"/>
      <c r="C64" s="93" t="s">
        <v>137</v>
      </c>
      <c r="D64" s="93"/>
      <c r="E64" s="93" t="s">
        <v>138</v>
      </c>
      <c r="F64" s="93"/>
      <c r="G64" s="93" t="s">
        <v>139</v>
      </c>
      <c r="H64" s="93"/>
      <c r="I64" s="93"/>
    </row>
    <row r="65" spans="1:9" s="70" customFormat="1" ht="17.5" hidden="1" x14ac:dyDescent="0.35">
      <c r="A65" s="94"/>
      <c r="B65" s="94"/>
      <c r="C65" s="94"/>
      <c r="D65" s="94"/>
      <c r="E65" s="94"/>
      <c r="F65" s="94"/>
      <c r="G65" s="94"/>
      <c r="H65" s="94"/>
      <c r="I65" s="94"/>
    </row>
    <row r="66" spans="1:9" s="70" customFormat="1" ht="17.5" hidden="1" x14ac:dyDescent="0.35">
      <c r="A66" s="94"/>
      <c r="B66" s="94"/>
      <c r="C66" s="94"/>
      <c r="D66" s="94"/>
      <c r="E66" s="94"/>
      <c r="F66" s="94"/>
      <c r="G66" s="94"/>
      <c r="H66" s="94"/>
      <c r="I66" s="94"/>
    </row>
    <row r="67" spans="1:9" s="70" customFormat="1" ht="17.5" hidden="1" x14ac:dyDescent="0.35">
      <c r="A67" s="94"/>
      <c r="B67" s="94"/>
      <c r="C67" s="94"/>
      <c r="D67" s="94"/>
      <c r="E67" s="94"/>
      <c r="F67" s="94"/>
      <c r="G67" s="94"/>
      <c r="H67" s="94"/>
      <c r="I67" s="94"/>
    </row>
    <row r="68" spans="1:9" s="70" customFormat="1" ht="17.5" hidden="1" x14ac:dyDescent="0.35">
      <c r="A68" s="94"/>
      <c r="B68" s="94"/>
      <c r="C68" s="94"/>
      <c r="D68" s="94"/>
      <c r="E68" s="94"/>
      <c r="F68" s="94"/>
      <c r="G68" s="94"/>
      <c r="H68" s="94"/>
      <c r="I68" s="94"/>
    </row>
    <row r="69" spans="1:9" s="70" customFormat="1" ht="17.5" hidden="1" x14ac:dyDescent="0.35">
      <c r="A69" s="94"/>
      <c r="B69" s="94"/>
      <c r="C69" s="94"/>
      <c r="D69" s="94"/>
      <c r="E69" s="94"/>
      <c r="F69" s="94"/>
      <c r="G69" s="94"/>
      <c r="H69" s="94"/>
      <c r="I69" s="94"/>
    </row>
    <row r="70" spans="1:9" s="70" customFormat="1" ht="17.5" hidden="1" x14ac:dyDescent="0.6">
      <c r="A70" s="47"/>
      <c r="B70" s="50"/>
      <c r="C70" s="50"/>
      <c r="D70" s="50"/>
      <c r="E70" s="50"/>
      <c r="F70" s="50"/>
      <c r="G70" s="50"/>
      <c r="H70" s="50"/>
      <c r="I70" s="50"/>
    </row>
    <row r="71" spans="1:9" s="70" customFormat="1" ht="17.5" hidden="1" x14ac:dyDescent="0.6">
      <c r="A71" s="49" t="s">
        <v>140</v>
      </c>
      <c r="B71" s="50"/>
      <c r="C71" s="50"/>
      <c r="D71" s="50"/>
      <c r="E71" s="50"/>
      <c r="F71" s="50"/>
      <c r="G71" s="50"/>
      <c r="H71" s="50"/>
      <c r="I71" s="50"/>
    </row>
    <row r="72" spans="1:9" s="70" customFormat="1" ht="17.5" hidden="1" x14ac:dyDescent="0.6">
      <c r="A72" s="76" t="s">
        <v>141</v>
      </c>
      <c r="B72" s="50"/>
      <c r="C72" s="50"/>
      <c r="D72" s="50"/>
      <c r="E72" s="50"/>
      <c r="F72" s="50"/>
      <c r="G72" s="50"/>
      <c r="H72" s="50"/>
      <c r="I72" s="50"/>
    </row>
    <row r="73" spans="1:9" s="70" customFormat="1" ht="17.5" hidden="1" x14ac:dyDescent="0.6">
      <c r="A73" s="47" t="s">
        <v>142</v>
      </c>
      <c r="B73" s="50"/>
      <c r="C73" s="50"/>
      <c r="D73" s="50"/>
      <c r="E73" s="50"/>
      <c r="F73" s="50"/>
      <c r="G73" s="50"/>
      <c r="H73" s="50"/>
      <c r="I73" s="50"/>
    </row>
    <row r="74" spans="1:9" s="70" customFormat="1" ht="17.5" hidden="1" x14ac:dyDescent="0.6">
      <c r="A74" s="47" t="s">
        <v>143</v>
      </c>
      <c r="B74" s="50"/>
      <c r="C74" s="50"/>
      <c r="D74" s="50"/>
      <c r="E74" s="50"/>
      <c r="F74" s="50"/>
      <c r="G74" s="50"/>
      <c r="H74" s="50"/>
      <c r="I74" s="50"/>
    </row>
    <row r="75" spans="1:9" s="70" customFormat="1" ht="17.5" hidden="1" x14ac:dyDescent="0.6">
      <c r="A75" s="47" t="s">
        <v>144</v>
      </c>
      <c r="B75" s="50"/>
      <c r="C75" s="50"/>
      <c r="D75" s="50"/>
      <c r="E75" s="50"/>
      <c r="F75" s="50"/>
      <c r="G75" s="50"/>
      <c r="H75" s="50"/>
      <c r="I75" s="50"/>
    </row>
    <row r="76" spans="1:9" s="70" customFormat="1" ht="17.5" hidden="1" x14ac:dyDescent="0.6">
      <c r="A76" s="47" t="s">
        <v>145</v>
      </c>
      <c r="B76" s="50"/>
      <c r="C76" s="50"/>
      <c r="D76" s="50"/>
      <c r="E76" s="50"/>
      <c r="F76" s="50"/>
      <c r="G76" s="50"/>
      <c r="H76" s="50"/>
      <c r="I76" s="50"/>
    </row>
    <row r="77" spans="1:9" s="70" customFormat="1" ht="17.5" hidden="1" x14ac:dyDescent="0.6">
      <c r="A77" s="47" t="s">
        <v>146</v>
      </c>
      <c r="B77" s="50"/>
      <c r="C77" s="50"/>
      <c r="D77" s="50"/>
      <c r="E77" s="50"/>
      <c r="F77" s="50"/>
      <c r="G77" s="50"/>
      <c r="H77" s="50"/>
      <c r="I77" s="50"/>
    </row>
    <row r="78" spans="1:9" s="70" customFormat="1" ht="17.5" hidden="1" x14ac:dyDescent="0.6">
      <c r="A78" s="47"/>
      <c r="B78" s="50"/>
      <c r="C78" s="50"/>
      <c r="D78" s="50"/>
      <c r="E78" s="50"/>
      <c r="F78" s="50"/>
      <c r="G78" s="50"/>
      <c r="H78" s="50"/>
      <c r="I78" s="50"/>
    </row>
    <row r="79" spans="1:9" s="70" customFormat="1" ht="17.5" hidden="1" x14ac:dyDescent="0.6">
      <c r="A79" s="47" t="s">
        <v>147</v>
      </c>
      <c r="B79" s="50"/>
      <c r="C79" s="50"/>
      <c r="D79" s="50"/>
      <c r="E79" s="50"/>
      <c r="F79" s="50"/>
      <c r="G79" s="50"/>
      <c r="H79" s="50"/>
      <c r="I79" s="50"/>
    </row>
    <row r="80" spans="1:9" s="70" customFormat="1" ht="14.5" hidden="1" x14ac:dyDescent="0.35">
      <c r="A80" s="124" t="s">
        <v>148</v>
      </c>
      <c r="B80" s="124"/>
      <c r="C80" s="77" t="s">
        <v>149</v>
      </c>
      <c r="D80" s="125" t="s">
        <v>150</v>
      </c>
      <c r="E80" s="124"/>
      <c r="F80" s="124"/>
      <c r="G80" s="124"/>
      <c r="H80" s="124"/>
      <c r="I80" s="124"/>
    </row>
    <row r="81" spans="1:10" s="70" customFormat="1" ht="14.5" hidden="1" x14ac:dyDescent="0.35">
      <c r="A81" s="120" t="s">
        <v>151</v>
      </c>
      <c r="B81" s="120"/>
      <c r="C81" s="77" t="s">
        <v>152</v>
      </c>
      <c r="D81" s="122" t="s">
        <v>153</v>
      </c>
      <c r="E81" s="120"/>
      <c r="F81" s="120"/>
      <c r="G81" s="120"/>
      <c r="H81" s="120"/>
      <c r="I81" s="120"/>
    </row>
    <row r="82" spans="1:10" s="70" customFormat="1" ht="26.25" hidden="1" customHeight="1" x14ac:dyDescent="0.35">
      <c r="A82" s="120" t="s">
        <v>154</v>
      </c>
      <c r="B82" s="120"/>
      <c r="C82" s="77" t="s">
        <v>152</v>
      </c>
      <c r="D82" s="121" t="s">
        <v>155</v>
      </c>
      <c r="E82" s="123"/>
      <c r="F82" s="123"/>
      <c r="G82" s="123"/>
      <c r="H82" s="123"/>
      <c r="I82" s="123"/>
    </row>
    <row r="83" spans="1:10" s="70" customFormat="1" ht="14.5" hidden="1" x14ac:dyDescent="0.35">
      <c r="A83" s="120" t="s">
        <v>156</v>
      </c>
      <c r="B83" s="120"/>
      <c r="C83" s="77" t="s">
        <v>152</v>
      </c>
      <c r="D83" s="122" t="s">
        <v>157</v>
      </c>
      <c r="E83" s="120"/>
      <c r="F83" s="120"/>
      <c r="G83" s="120"/>
      <c r="H83" s="120"/>
      <c r="I83" s="120"/>
    </row>
    <row r="84" spans="1:10" s="70" customFormat="1" ht="14.5" hidden="1" x14ac:dyDescent="0.35">
      <c r="A84" s="120" t="s">
        <v>158</v>
      </c>
      <c r="B84" s="120"/>
      <c r="C84" s="77" t="s">
        <v>152</v>
      </c>
      <c r="D84" s="122" t="s">
        <v>159</v>
      </c>
      <c r="E84" s="120"/>
      <c r="F84" s="120"/>
      <c r="G84" s="120"/>
      <c r="H84" s="120"/>
      <c r="I84" s="120"/>
    </row>
    <row r="85" spans="1:10" s="70" customFormat="1" ht="29.25" hidden="1" customHeight="1" x14ac:dyDescent="0.35">
      <c r="A85" s="123" t="s">
        <v>160</v>
      </c>
      <c r="B85" s="120"/>
      <c r="C85" s="77" t="s">
        <v>152</v>
      </c>
      <c r="D85" s="121" t="s">
        <v>161</v>
      </c>
      <c r="E85" s="123"/>
      <c r="F85" s="123"/>
      <c r="G85" s="123"/>
      <c r="H85" s="123"/>
      <c r="I85" s="123"/>
    </row>
    <row r="86" spans="1:10" s="70" customFormat="1" ht="30" hidden="1" customHeight="1" x14ac:dyDescent="0.35">
      <c r="A86" s="120" t="s">
        <v>162</v>
      </c>
      <c r="B86" s="120"/>
      <c r="C86" s="78" t="s">
        <v>51</v>
      </c>
      <c r="D86" s="121" t="s">
        <v>163</v>
      </c>
      <c r="E86" s="120"/>
      <c r="F86" s="120"/>
      <c r="G86" s="120"/>
      <c r="H86" s="120"/>
      <c r="I86" s="120"/>
    </row>
    <row r="87" spans="1:10" s="70" customFormat="1" ht="14.5" hidden="1" x14ac:dyDescent="0.35">
      <c r="A87" s="120" t="s">
        <v>164</v>
      </c>
      <c r="B87" s="120"/>
      <c r="C87" s="77" t="s">
        <v>152</v>
      </c>
      <c r="D87" s="121" t="s">
        <v>165</v>
      </c>
      <c r="E87" s="120"/>
      <c r="F87" s="120"/>
      <c r="G87" s="120"/>
      <c r="H87" s="120"/>
      <c r="I87" s="120"/>
    </row>
    <row r="88" spans="1:10" s="70" customFormat="1" ht="14.5" hidden="1" x14ac:dyDescent="0.35">
      <c r="A88" s="120" t="s">
        <v>6</v>
      </c>
      <c r="B88" s="120"/>
      <c r="C88" s="77" t="s">
        <v>152</v>
      </c>
      <c r="D88" s="122" t="s">
        <v>166</v>
      </c>
      <c r="E88" s="120"/>
      <c r="F88" s="120"/>
      <c r="G88" s="120"/>
      <c r="H88" s="120"/>
      <c r="I88" s="120"/>
    </row>
    <row r="89" spans="1:10" s="70" customFormat="1" ht="14.5" hidden="1" x14ac:dyDescent="0.35">
      <c r="A89" s="120" t="s">
        <v>167</v>
      </c>
      <c r="B89" s="120"/>
      <c r="C89" s="78" t="s">
        <v>51</v>
      </c>
      <c r="D89" s="122" t="s">
        <v>168</v>
      </c>
      <c r="E89" s="120"/>
      <c r="F89" s="120"/>
      <c r="G89" s="120"/>
      <c r="H89" s="120"/>
      <c r="I89" s="120"/>
    </row>
    <row r="90" spans="1:10" s="70" customFormat="1" ht="17.5" hidden="1" x14ac:dyDescent="0.6">
      <c r="A90" s="47"/>
      <c r="B90" s="50"/>
      <c r="C90" s="50"/>
      <c r="D90" s="50"/>
      <c r="E90" s="50"/>
      <c r="F90" s="50"/>
      <c r="G90" s="50"/>
      <c r="H90" s="50"/>
      <c r="I90" s="50"/>
    </row>
    <row r="91" spans="1:10" s="70" customFormat="1" ht="17.5" hidden="1" x14ac:dyDescent="0.6">
      <c r="A91" s="47" t="s">
        <v>169</v>
      </c>
      <c r="B91" s="50"/>
      <c r="C91" s="50"/>
      <c r="D91" s="50"/>
      <c r="E91" s="50"/>
      <c r="F91" s="50"/>
      <c r="G91" s="50"/>
      <c r="H91" s="50"/>
      <c r="I91" s="50"/>
    </row>
    <row r="92" spans="1:10" s="70" customFormat="1" ht="17.5" hidden="1" x14ac:dyDescent="0.35">
      <c r="A92" s="111" t="s">
        <v>151</v>
      </c>
      <c r="B92" s="111"/>
      <c r="C92" s="111"/>
      <c r="D92" s="94"/>
      <c r="E92" s="94"/>
      <c r="F92" s="94"/>
      <c r="G92" s="94"/>
      <c r="H92" s="94"/>
      <c r="I92" s="94"/>
    </row>
    <row r="93" spans="1:10" s="70" customFormat="1" ht="17.5" hidden="1" x14ac:dyDescent="0.35">
      <c r="A93" s="111" t="s">
        <v>154</v>
      </c>
      <c r="B93" s="111"/>
      <c r="C93" s="111"/>
      <c r="D93" s="94"/>
      <c r="E93" s="94"/>
      <c r="F93" s="94"/>
      <c r="G93" s="94"/>
      <c r="H93" s="94"/>
      <c r="I93" s="94"/>
    </row>
    <row r="94" spans="1:10" s="70" customFormat="1" ht="17.5" hidden="1" x14ac:dyDescent="0.35">
      <c r="A94" s="111" t="s">
        <v>170</v>
      </c>
      <c r="B94" s="111"/>
      <c r="C94" s="111"/>
      <c r="D94" s="94"/>
      <c r="E94" s="94"/>
      <c r="F94" s="94"/>
      <c r="G94" s="94"/>
      <c r="H94" s="94"/>
      <c r="I94" s="94"/>
    </row>
    <row r="95" spans="1:10" s="70" customFormat="1" ht="17.5" hidden="1" x14ac:dyDescent="0.35">
      <c r="A95" s="111" t="s">
        <v>171</v>
      </c>
      <c r="B95" s="111"/>
      <c r="C95" s="111"/>
      <c r="D95" s="94"/>
      <c r="E95" s="94"/>
      <c r="F95" s="94"/>
      <c r="G95" s="94"/>
      <c r="H95" s="94"/>
      <c r="I95" s="94"/>
    </row>
    <row r="96" spans="1:10" s="70" customFormat="1" ht="18.75" hidden="1" customHeight="1" x14ac:dyDescent="0.35">
      <c r="A96" s="119" t="s">
        <v>172</v>
      </c>
      <c r="B96" s="119"/>
      <c r="C96" s="119"/>
      <c r="D96" s="94"/>
      <c r="E96" s="94"/>
      <c r="F96" s="94"/>
      <c r="G96" s="94"/>
      <c r="H96" s="94"/>
      <c r="I96" s="94"/>
      <c r="J96" s="79"/>
    </row>
    <row r="97" spans="1:9" s="70" customFormat="1" ht="17.5" hidden="1" x14ac:dyDescent="0.35">
      <c r="A97" s="111" t="s">
        <v>173</v>
      </c>
      <c r="B97" s="111"/>
      <c r="C97" s="111"/>
      <c r="D97" s="94"/>
      <c r="E97" s="94"/>
      <c r="F97" s="94"/>
      <c r="G97" s="94"/>
      <c r="H97" s="94"/>
      <c r="I97" s="94"/>
    </row>
    <row r="98" spans="1:9" s="70" customFormat="1" ht="17.5" hidden="1" x14ac:dyDescent="0.35">
      <c r="A98" s="118" t="s">
        <v>174</v>
      </c>
      <c r="B98" s="118"/>
      <c r="C98" s="118"/>
      <c r="D98" s="118"/>
      <c r="E98" s="118"/>
      <c r="F98" s="118"/>
      <c r="G98" s="118"/>
      <c r="H98" s="118"/>
      <c r="I98" s="118"/>
    </row>
    <row r="99" spans="1:9" s="70" customFormat="1" ht="17.5" hidden="1" x14ac:dyDescent="0.35">
      <c r="A99" s="111" t="s">
        <v>16</v>
      </c>
      <c r="B99" s="111"/>
      <c r="C99" s="111"/>
      <c r="D99" s="115"/>
      <c r="E99" s="116"/>
      <c r="F99" s="117"/>
      <c r="G99" s="115"/>
      <c r="H99" s="116"/>
      <c r="I99" s="117"/>
    </row>
    <row r="100" spans="1:9" s="70" customFormat="1" ht="17.5" hidden="1" x14ac:dyDescent="0.35">
      <c r="A100" s="111" t="s">
        <v>175</v>
      </c>
      <c r="B100" s="111"/>
      <c r="C100" s="111"/>
      <c r="D100" s="115"/>
      <c r="E100" s="116"/>
      <c r="F100" s="117"/>
      <c r="G100" s="115"/>
      <c r="H100" s="116"/>
      <c r="I100" s="117"/>
    </row>
    <row r="101" spans="1:9" s="70" customFormat="1" ht="17.5" hidden="1" x14ac:dyDescent="0.35">
      <c r="A101" s="111" t="s">
        <v>29</v>
      </c>
      <c r="B101" s="111"/>
      <c r="C101" s="111"/>
      <c r="D101" s="112"/>
      <c r="E101" s="113"/>
      <c r="F101" s="114"/>
      <c r="G101" s="112"/>
      <c r="H101" s="113"/>
      <c r="I101" s="114"/>
    </row>
    <row r="102" spans="1:9" s="70" customFormat="1" ht="17.5" hidden="1" x14ac:dyDescent="0.35">
      <c r="A102" s="111" t="s">
        <v>27</v>
      </c>
      <c r="B102" s="111"/>
      <c r="C102" s="111"/>
      <c r="D102" s="115"/>
      <c r="E102" s="116"/>
      <c r="F102" s="117"/>
      <c r="G102" s="115"/>
      <c r="H102" s="116"/>
      <c r="I102" s="117"/>
    </row>
    <row r="103" spans="1:9" s="70" customFormat="1" ht="17.5" hidden="1" x14ac:dyDescent="0.35">
      <c r="A103" s="110" t="s">
        <v>176</v>
      </c>
      <c r="B103" s="110"/>
      <c r="C103" s="110"/>
      <c r="D103" s="110"/>
      <c r="E103" s="110"/>
      <c r="F103" s="110"/>
      <c r="G103" s="110"/>
      <c r="H103" s="110"/>
      <c r="I103" s="110"/>
    </row>
    <row r="104" spans="1:9" s="70" customFormat="1" ht="75" hidden="1" customHeight="1" x14ac:dyDescent="0.35">
      <c r="A104" s="98"/>
      <c r="B104" s="94"/>
      <c r="C104" s="94"/>
      <c r="D104" s="94"/>
      <c r="E104" s="94"/>
      <c r="F104" s="94"/>
      <c r="G104" s="94"/>
      <c r="H104" s="94"/>
      <c r="I104" s="94"/>
    </row>
    <row r="105" spans="1:9" s="70" customFormat="1" ht="17.5" hidden="1" x14ac:dyDescent="0.35">
      <c r="A105" s="110" t="s">
        <v>167</v>
      </c>
      <c r="B105" s="110"/>
      <c r="C105" s="110"/>
      <c r="D105" s="110"/>
      <c r="E105" s="110"/>
      <c r="F105" s="110"/>
      <c r="G105" s="110"/>
      <c r="H105" s="110"/>
      <c r="I105" s="110"/>
    </row>
    <row r="106" spans="1:9" s="70" customFormat="1" ht="33" hidden="1" customHeight="1" x14ac:dyDescent="0.35">
      <c r="A106" s="94"/>
      <c r="B106" s="94"/>
      <c r="C106" s="94"/>
      <c r="D106" s="94"/>
      <c r="E106" s="94"/>
      <c r="F106" s="94"/>
      <c r="G106" s="94"/>
      <c r="H106" s="94"/>
      <c r="I106" s="94"/>
    </row>
    <row r="107" spans="1:9" s="70" customFormat="1" ht="17.5" hidden="1" x14ac:dyDescent="0.6">
      <c r="A107" s="47"/>
      <c r="B107" s="50"/>
      <c r="C107" s="50"/>
      <c r="D107" s="50"/>
      <c r="E107" s="50"/>
      <c r="F107" s="50"/>
      <c r="G107" s="50"/>
      <c r="H107" s="50"/>
      <c r="I107" s="50"/>
    </row>
    <row r="108" spans="1:9" s="70" customFormat="1" ht="17.5" hidden="1" x14ac:dyDescent="0.6">
      <c r="A108" s="47"/>
      <c r="B108" s="50"/>
      <c r="C108" s="50"/>
      <c r="D108" s="50"/>
      <c r="E108" s="50"/>
      <c r="F108" s="50"/>
      <c r="G108" s="50"/>
      <c r="H108" s="50"/>
      <c r="I108" s="50"/>
    </row>
    <row r="109" spans="1:9" s="70" customFormat="1" ht="17.5" hidden="1" x14ac:dyDescent="0.6">
      <c r="A109" s="49" t="s">
        <v>177</v>
      </c>
      <c r="B109" s="50"/>
      <c r="C109" s="50"/>
      <c r="D109" s="50"/>
      <c r="E109" s="50"/>
      <c r="F109" s="50"/>
      <c r="G109" s="50"/>
      <c r="H109" s="50"/>
      <c r="I109" s="50"/>
    </row>
    <row r="110" spans="1:9" s="70" customFormat="1" ht="17.5" hidden="1" x14ac:dyDescent="0.6">
      <c r="A110" s="76" t="s">
        <v>178</v>
      </c>
      <c r="B110" s="50"/>
      <c r="C110" s="50"/>
      <c r="D110" s="50"/>
      <c r="E110" s="50"/>
      <c r="F110" s="50"/>
      <c r="G110" s="50"/>
      <c r="H110" s="50"/>
      <c r="I110" s="50"/>
    </row>
    <row r="111" spans="1:9" s="70" customFormat="1" ht="26" hidden="1" x14ac:dyDescent="0.35">
      <c r="A111" s="106" t="s">
        <v>179</v>
      </c>
      <c r="B111" s="106"/>
      <c r="C111" s="106" t="s">
        <v>180</v>
      </c>
      <c r="D111" s="106"/>
      <c r="E111" s="106"/>
      <c r="F111" s="80" t="s">
        <v>181</v>
      </c>
      <c r="G111" s="80" t="s">
        <v>182</v>
      </c>
      <c r="H111" s="80" t="s">
        <v>183</v>
      </c>
      <c r="I111" s="80" t="s">
        <v>184</v>
      </c>
    </row>
    <row r="112" spans="1:9" s="70" customFormat="1" ht="17.5" hidden="1" x14ac:dyDescent="0.35">
      <c r="A112" s="98"/>
      <c r="B112" s="98"/>
      <c r="C112" s="98"/>
      <c r="D112" s="98"/>
      <c r="E112" s="98"/>
      <c r="F112" s="59"/>
      <c r="G112" s="59"/>
      <c r="H112" s="59"/>
      <c r="I112" s="59"/>
    </row>
    <row r="113" spans="1:9" s="70" customFormat="1" ht="17.5" hidden="1" x14ac:dyDescent="0.35">
      <c r="A113" s="98"/>
      <c r="B113" s="98"/>
      <c r="C113" s="98"/>
      <c r="D113" s="98"/>
      <c r="E113" s="98"/>
      <c r="F113" s="59"/>
      <c r="G113" s="59"/>
      <c r="H113" s="59"/>
      <c r="I113" s="59"/>
    </row>
    <row r="114" spans="1:9" s="70" customFormat="1" ht="17.5" hidden="1" x14ac:dyDescent="0.35">
      <c r="A114" s="98"/>
      <c r="B114" s="98"/>
      <c r="C114" s="98"/>
      <c r="D114" s="98"/>
      <c r="E114" s="98"/>
      <c r="F114" s="59"/>
      <c r="G114" s="59"/>
      <c r="H114" s="59"/>
      <c r="I114" s="59"/>
    </row>
    <row r="115" spans="1:9" s="70" customFormat="1" ht="17.5" hidden="1" x14ac:dyDescent="0.6">
      <c r="A115" s="47"/>
      <c r="B115" s="50"/>
      <c r="C115" s="50"/>
      <c r="D115" s="50"/>
      <c r="E115" s="50"/>
      <c r="F115" s="50"/>
      <c r="G115" s="50"/>
      <c r="H115" s="50"/>
      <c r="I115" s="50"/>
    </row>
    <row r="116" spans="1:9" s="70" customFormat="1" ht="17.5" hidden="1" x14ac:dyDescent="0.6">
      <c r="A116" s="76" t="s">
        <v>185</v>
      </c>
      <c r="B116" s="50"/>
      <c r="C116" s="50"/>
      <c r="D116" s="50"/>
      <c r="E116" s="50"/>
      <c r="F116" s="50"/>
      <c r="G116" s="50"/>
      <c r="H116" s="50"/>
      <c r="I116" s="50"/>
    </row>
    <row r="117" spans="1:9" s="70" customFormat="1" ht="26" hidden="1" x14ac:dyDescent="0.35">
      <c r="A117" s="106" t="s">
        <v>179</v>
      </c>
      <c r="B117" s="106"/>
      <c r="C117" s="106" t="s">
        <v>186</v>
      </c>
      <c r="D117" s="106"/>
      <c r="E117" s="106"/>
      <c r="F117" s="80" t="s">
        <v>181</v>
      </c>
      <c r="G117" s="80" t="s">
        <v>182</v>
      </c>
      <c r="H117" s="80" t="s">
        <v>183</v>
      </c>
      <c r="I117" s="80" t="s">
        <v>184</v>
      </c>
    </row>
    <row r="118" spans="1:9" s="70" customFormat="1" ht="17.5" hidden="1" x14ac:dyDescent="0.35">
      <c r="A118" s="98"/>
      <c r="B118" s="98"/>
      <c r="C118" s="98"/>
      <c r="D118" s="98"/>
      <c r="E118" s="98"/>
      <c r="F118" s="59"/>
      <c r="G118" s="59"/>
      <c r="H118" s="59"/>
      <c r="I118" s="59"/>
    </row>
    <row r="119" spans="1:9" s="70" customFormat="1" ht="17.5" hidden="1" x14ac:dyDescent="0.35">
      <c r="A119" s="98"/>
      <c r="B119" s="98"/>
      <c r="C119" s="98"/>
      <c r="D119" s="98"/>
      <c r="E119" s="98"/>
      <c r="F119" s="59"/>
      <c r="G119" s="59"/>
      <c r="H119" s="59"/>
      <c r="I119" s="59"/>
    </row>
    <row r="120" spans="1:9" s="70" customFormat="1" ht="17.5" hidden="1" x14ac:dyDescent="0.35">
      <c r="A120" s="98"/>
      <c r="B120" s="98"/>
      <c r="C120" s="98"/>
      <c r="D120" s="98"/>
      <c r="E120" s="98"/>
      <c r="F120" s="59"/>
      <c r="G120" s="59"/>
      <c r="H120" s="59"/>
      <c r="I120" s="59"/>
    </row>
    <row r="121" spans="1:9" s="70" customFormat="1" ht="17.5" hidden="1" x14ac:dyDescent="0.6">
      <c r="A121" s="81"/>
      <c r="B121" s="81"/>
      <c r="C121" s="81"/>
      <c r="D121" s="81"/>
      <c r="E121" s="81"/>
      <c r="F121" s="81"/>
      <c r="G121" s="81"/>
      <c r="H121" s="81"/>
      <c r="I121" s="81"/>
    </row>
    <row r="122" spans="1:9" s="70" customFormat="1" ht="17.5" hidden="1" x14ac:dyDescent="0.6">
      <c r="A122" s="76" t="s">
        <v>187</v>
      </c>
      <c r="B122" s="50"/>
      <c r="C122" s="50"/>
      <c r="D122" s="50"/>
      <c r="E122" s="50"/>
      <c r="F122" s="50"/>
      <c r="G122" s="50"/>
      <c r="H122" s="50"/>
      <c r="I122" s="50"/>
    </row>
    <row r="123" spans="1:9" s="70" customFormat="1" ht="39" hidden="1" x14ac:dyDescent="0.35">
      <c r="A123" s="106" t="s">
        <v>188</v>
      </c>
      <c r="B123" s="106"/>
      <c r="C123" s="107" t="s">
        <v>189</v>
      </c>
      <c r="D123" s="109"/>
      <c r="E123" s="80" t="s">
        <v>190</v>
      </c>
      <c r="F123" s="80" t="s">
        <v>191</v>
      </c>
      <c r="G123" s="80" t="s">
        <v>192</v>
      </c>
      <c r="H123" s="80" t="s">
        <v>193</v>
      </c>
      <c r="I123" s="80" t="s">
        <v>194</v>
      </c>
    </row>
    <row r="124" spans="1:9" s="70" customFormat="1" ht="17.5" hidden="1" x14ac:dyDescent="0.35">
      <c r="A124" s="98"/>
      <c r="B124" s="98"/>
      <c r="C124" s="103"/>
      <c r="D124" s="105"/>
      <c r="E124" s="59"/>
      <c r="F124" s="59"/>
      <c r="G124" s="59"/>
      <c r="H124" s="59"/>
      <c r="I124" s="59"/>
    </row>
    <row r="125" spans="1:9" s="70" customFormat="1" ht="17.5" hidden="1" x14ac:dyDescent="0.35">
      <c r="A125" s="98"/>
      <c r="B125" s="98"/>
      <c r="C125" s="103"/>
      <c r="D125" s="105"/>
      <c r="E125" s="59"/>
      <c r="F125" s="59"/>
      <c r="G125" s="59"/>
      <c r="H125" s="59"/>
      <c r="I125" s="59"/>
    </row>
    <row r="126" spans="1:9" s="70" customFormat="1" ht="17.5" hidden="1" x14ac:dyDescent="0.35">
      <c r="A126" s="98"/>
      <c r="B126" s="98"/>
      <c r="C126" s="103"/>
      <c r="D126" s="105"/>
      <c r="E126" s="59"/>
      <c r="F126" s="59"/>
      <c r="G126" s="59"/>
      <c r="H126" s="59"/>
      <c r="I126" s="59"/>
    </row>
    <row r="127" spans="1:9" s="70" customFormat="1" ht="17.5" hidden="1" x14ac:dyDescent="0.6">
      <c r="A127" s="82" t="s">
        <v>195</v>
      </c>
      <c r="B127" s="81"/>
      <c r="C127" s="81"/>
      <c r="D127" s="81"/>
      <c r="E127" s="81"/>
      <c r="F127" s="81"/>
      <c r="G127" s="81"/>
      <c r="H127" s="81"/>
      <c r="I127" s="81"/>
    </row>
    <row r="128" spans="1:9" s="70" customFormat="1" ht="17.5" hidden="1" x14ac:dyDescent="0.6">
      <c r="A128" s="81"/>
      <c r="B128" s="81"/>
      <c r="C128" s="81"/>
      <c r="D128" s="81"/>
      <c r="E128" s="81"/>
      <c r="F128" s="81"/>
      <c r="G128" s="81"/>
      <c r="H128" s="81"/>
      <c r="I128" s="81"/>
    </row>
    <row r="129" spans="1:10" s="70" customFormat="1" ht="17.5" hidden="1" x14ac:dyDescent="0.6">
      <c r="A129" s="76" t="s">
        <v>196</v>
      </c>
      <c r="B129" s="81"/>
      <c r="C129" s="81"/>
      <c r="D129" s="81"/>
      <c r="E129" s="81"/>
      <c r="F129" s="81"/>
      <c r="G129" s="81"/>
      <c r="H129" s="81"/>
      <c r="I129" s="81"/>
    </row>
    <row r="130" spans="1:10" s="70" customFormat="1" ht="26" hidden="1" x14ac:dyDescent="0.35">
      <c r="A130" s="106" t="s">
        <v>179</v>
      </c>
      <c r="B130" s="106"/>
      <c r="C130" s="107" t="s">
        <v>197</v>
      </c>
      <c r="D130" s="108"/>
      <c r="E130" s="108"/>
      <c r="F130" s="108"/>
      <c r="G130" s="109"/>
      <c r="H130" s="80" t="s">
        <v>198</v>
      </c>
      <c r="I130" s="80" t="s">
        <v>199</v>
      </c>
    </row>
    <row r="131" spans="1:10" s="70" customFormat="1" ht="17.5" hidden="1" x14ac:dyDescent="0.35">
      <c r="A131" s="98"/>
      <c r="B131" s="98"/>
      <c r="C131" s="103"/>
      <c r="D131" s="104"/>
      <c r="E131" s="104"/>
      <c r="F131" s="104"/>
      <c r="G131" s="105"/>
      <c r="H131" s="59"/>
      <c r="I131" s="59"/>
    </row>
    <row r="132" spans="1:10" s="70" customFormat="1" ht="17.5" hidden="1" x14ac:dyDescent="0.35">
      <c r="A132" s="98"/>
      <c r="B132" s="98"/>
      <c r="C132" s="103"/>
      <c r="D132" s="104"/>
      <c r="E132" s="104"/>
      <c r="F132" s="104"/>
      <c r="G132" s="105"/>
      <c r="H132" s="59"/>
      <c r="I132" s="59"/>
    </row>
    <row r="133" spans="1:10" s="70" customFormat="1" ht="17.5" hidden="1" x14ac:dyDescent="0.35">
      <c r="A133" s="98"/>
      <c r="B133" s="98"/>
      <c r="C133" s="103"/>
      <c r="D133" s="104"/>
      <c r="E133" s="104"/>
      <c r="F133" s="104"/>
      <c r="G133" s="105"/>
      <c r="H133" s="59"/>
      <c r="I133" s="59"/>
    </row>
    <row r="134" spans="1:10" s="70" customFormat="1" ht="17.5" hidden="1" x14ac:dyDescent="0.6">
      <c r="A134" s="81"/>
      <c r="B134" s="81"/>
      <c r="C134" s="81"/>
      <c r="D134" s="81"/>
      <c r="E134" s="81"/>
      <c r="F134" s="81"/>
      <c r="G134" s="81"/>
      <c r="H134" s="81"/>
      <c r="I134" s="81"/>
    </row>
    <row r="135" spans="1:10" s="70" customFormat="1" ht="17.5" hidden="1" x14ac:dyDescent="0.6">
      <c r="A135" s="76" t="s">
        <v>200</v>
      </c>
    </row>
    <row r="136" spans="1:10" s="70" customFormat="1" ht="90" hidden="1" customHeight="1" x14ac:dyDescent="0.35">
      <c r="A136" s="98"/>
      <c r="B136" s="98"/>
      <c r="C136" s="98"/>
      <c r="D136" s="98"/>
      <c r="E136" s="98"/>
      <c r="F136" s="98"/>
      <c r="G136" s="98"/>
      <c r="H136" s="98"/>
      <c r="I136" s="98"/>
    </row>
    <row r="137" spans="1:10" s="70" customFormat="1" ht="17.5" hidden="1" x14ac:dyDescent="0.6">
      <c r="A137" s="81"/>
      <c r="B137" s="81"/>
      <c r="C137" s="81"/>
      <c r="D137" s="81"/>
      <c r="E137" s="81"/>
      <c r="F137" s="81"/>
      <c r="G137" s="81"/>
      <c r="H137" s="81"/>
      <c r="I137" s="81"/>
    </row>
    <row r="138" spans="1:10" s="70" customFormat="1" ht="17.5" hidden="1" x14ac:dyDescent="0.6">
      <c r="A138" s="76" t="s">
        <v>201</v>
      </c>
    </row>
    <row r="139" spans="1:10" s="70" customFormat="1" ht="90" hidden="1" customHeight="1" x14ac:dyDescent="0.35">
      <c r="A139" s="98"/>
      <c r="B139" s="98"/>
      <c r="C139" s="98"/>
      <c r="D139" s="98"/>
      <c r="E139" s="98"/>
      <c r="F139" s="98"/>
      <c r="G139" s="98"/>
      <c r="H139" s="98"/>
      <c r="I139" s="98"/>
    </row>
    <row r="140" spans="1:10" s="70" customFormat="1" ht="14.5" hidden="1" x14ac:dyDescent="0.35"/>
    <row r="141" spans="1:10" s="70" customFormat="1" ht="14.5" hidden="1" x14ac:dyDescent="0.35"/>
    <row r="142" spans="1:10" s="70" customFormat="1" ht="14.5" hidden="1" x14ac:dyDescent="0.35"/>
    <row r="143" spans="1:10" s="70" customFormat="1" ht="17.5" hidden="1" x14ac:dyDescent="0.6">
      <c r="J143" s="47"/>
    </row>
    <row r="144" spans="1:10" hidden="1" x14ac:dyDescent="0.3"/>
    <row r="145" spans="1:9" ht="22.5" x14ac:dyDescent="0.75">
      <c r="A145" s="69" t="s">
        <v>202</v>
      </c>
    </row>
    <row r="146" spans="1:9" ht="17.5" x14ac:dyDescent="0.3">
      <c r="A146" s="46" t="s">
        <v>203</v>
      </c>
    </row>
    <row r="147" spans="1:9" ht="17.5" x14ac:dyDescent="0.3">
      <c r="A147" s="46" t="s">
        <v>204</v>
      </c>
    </row>
    <row r="148" spans="1:9" ht="17.5" x14ac:dyDescent="0.3">
      <c r="A148" s="46"/>
    </row>
    <row r="149" spans="1:9" ht="17.5" x14ac:dyDescent="0.3">
      <c r="A149" s="46" t="s">
        <v>32</v>
      </c>
    </row>
    <row r="150" spans="1:9" ht="17.5" x14ac:dyDescent="0.3">
      <c r="A150" s="46" t="s">
        <v>33</v>
      </c>
    </row>
    <row r="151" spans="1:9" ht="17.5" x14ac:dyDescent="0.3">
      <c r="A151" s="46" t="s">
        <v>34</v>
      </c>
    </row>
    <row r="152" spans="1:9" ht="17.5" x14ac:dyDescent="0.3">
      <c r="A152" s="46" t="s">
        <v>35</v>
      </c>
    </row>
    <row r="153" spans="1:9" ht="17.5" x14ac:dyDescent="0.3">
      <c r="A153" s="46" t="s">
        <v>36</v>
      </c>
    </row>
    <row r="154" spans="1:9" ht="17.5" x14ac:dyDescent="0.3">
      <c r="A154" s="46" t="s">
        <v>37</v>
      </c>
    </row>
    <row r="155" spans="1:9" s="70" customFormat="1" ht="15" hidden="1" x14ac:dyDescent="0.35">
      <c r="A155" s="70" t="s">
        <v>205</v>
      </c>
    </row>
    <row r="156" spans="1:9" ht="17.5" x14ac:dyDescent="0.3">
      <c r="A156" s="46"/>
    </row>
    <row r="157" spans="1:9" ht="17.5" x14ac:dyDescent="0.6">
      <c r="A157" s="48" t="s">
        <v>206</v>
      </c>
    </row>
    <row r="158" spans="1:9" ht="18.75" customHeight="1" x14ac:dyDescent="0.6">
      <c r="A158" s="99" t="s">
        <v>17</v>
      </c>
      <c r="B158" s="99"/>
      <c r="C158" s="100">
        <v>44743</v>
      </c>
      <c r="D158" s="100"/>
      <c r="E158" s="100"/>
      <c r="F158" s="100"/>
      <c r="G158" s="100"/>
      <c r="H158" s="100"/>
      <c r="I158" s="100"/>
    </row>
    <row r="159" spans="1:9" ht="49.5" customHeight="1" x14ac:dyDescent="0.6">
      <c r="A159" s="101" t="s">
        <v>18</v>
      </c>
      <c r="B159" s="101"/>
      <c r="C159" s="102"/>
      <c r="D159" s="102"/>
      <c r="E159" s="102"/>
      <c r="F159" s="102"/>
      <c r="G159" s="102"/>
      <c r="H159" s="102"/>
      <c r="I159" s="102"/>
    </row>
    <row r="160" spans="1:9" ht="17.5" x14ac:dyDescent="0.3">
      <c r="A160" s="46"/>
      <c r="C160" s="83" t="s">
        <v>207</v>
      </c>
    </row>
    <row r="161" spans="1:9" ht="17.5" x14ac:dyDescent="0.3">
      <c r="A161" s="46"/>
    </row>
    <row r="162" spans="1:9" ht="17.5" x14ac:dyDescent="0.3">
      <c r="A162" s="46"/>
    </row>
    <row r="163" spans="1:9" ht="22.5" x14ac:dyDescent="0.3">
      <c r="A163" s="84" t="s">
        <v>42</v>
      </c>
    </row>
    <row r="164" spans="1:9" ht="17.5" x14ac:dyDescent="0.3">
      <c r="A164" s="46" t="s">
        <v>43</v>
      </c>
    </row>
    <row r="165" spans="1:9" ht="14.5" x14ac:dyDescent="0.3">
      <c r="A165" s="52" t="s">
        <v>44</v>
      </c>
    </row>
    <row r="166" spans="1:9" ht="15" x14ac:dyDescent="0.35">
      <c r="A166" s="62" t="s">
        <v>45</v>
      </c>
    </row>
    <row r="167" spans="1:9" ht="68.25" customHeight="1" x14ac:dyDescent="0.3">
      <c r="A167" s="95" t="s">
        <v>208</v>
      </c>
      <c r="B167" s="96"/>
      <c r="C167" s="96"/>
      <c r="D167" s="96"/>
      <c r="E167" s="96"/>
      <c r="F167" s="96"/>
      <c r="G167" s="96"/>
      <c r="H167" s="96"/>
      <c r="I167" s="97"/>
    </row>
    <row r="168" spans="1:9" ht="17.5" x14ac:dyDescent="0.3">
      <c r="A168" s="90" t="s">
        <v>209</v>
      </c>
      <c r="B168" s="91"/>
      <c r="C168" s="91"/>
      <c r="D168" s="91"/>
      <c r="E168" s="91"/>
      <c r="F168" s="91"/>
      <c r="G168" s="92"/>
      <c r="H168" s="88" t="s">
        <v>219</v>
      </c>
      <c r="I168" s="89"/>
    </row>
    <row r="169" spans="1:9" hidden="1" x14ac:dyDescent="0.3"/>
    <row r="170" spans="1:9" ht="15" hidden="1" x14ac:dyDescent="0.35">
      <c r="A170" s="62" t="s">
        <v>210</v>
      </c>
    </row>
    <row r="171" spans="1:9" ht="17.5" hidden="1" x14ac:dyDescent="0.6">
      <c r="A171" s="93" t="s">
        <v>211</v>
      </c>
      <c r="B171" s="93"/>
      <c r="C171" s="94"/>
      <c r="D171" s="94"/>
      <c r="E171" s="94"/>
      <c r="F171" s="94"/>
      <c r="G171" s="94"/>
      <c r="H171" s="94"/>
      <c r="I171" s="94"/>
    </row>
    <row r="172" spans="1:9" ht="41.15" hidden="1" customHeight="1" x14ac:dyDescent="0.3">
      <c r="A172" s="95" t="s">
        <v>212</v>
      </c>
      <c r="B172" s="96"/>
      <c r="C172" s="96"/>
      <c r="D172" s="96"/>
      <c r="E172" s="96"/>
      <c r="F172" s="96"/>
      <c r="G172" s="96"/>
      <c r="H172" s="96"/>
      <c r="I172" s="97"/>
    </row>
    <row r="173" spans="1:9" ht="17.5" hidden="1" x14ac:dyDescent="0.3">
      <c r="A173" s="90" t="s">
        <v>209</v>
      </c>
      <c r="B173" s="91"/>
      <c r="C173" s="91"/>
      <c r="D173" s="91"/>
      <c r="E173" s="91"/>
      <c r="F173" s="91"/>
      <c r="G173" s="92"/>
      <c r="H173" s="88"/>
      <c r="I173" s="89"/>
    </row>
    <row r="174" spans="1:9" hidden="1" x14ac:dyDescent="0.3"/>
    <row r="175" spans="1:9" ht="15" hidden="1" x14ac:dyDescent="0.35">
      <c r="A175" s="62" t="s">
        <v>213</v>
      </c>
    </row>
    <row r="176" spans="1:9" ht="17.5" hidden="1" x14ac:dyDescent="0.6">
      <c r="A176" s="93" t="s">
        <v>211</v>
      </c>
      <c r="B176" s="93"/>
      <c r="C176" s="94"/>
      <c r="D176" s="94"/>
      <c r="E176" s="94"/>
      <c r="F176" s="94"/>
      <c r="G176" s="94"/>
      <c r="H176" s="94"/>
      <c r="I176" s="94"/>
    </row>
    <row r="177" spans="1:9" ht="37" hidden="1" customHeight="1" x14ac:dyDescent="0.3">
      <c r="A177" s="95" t="s">
        <v>212</v>
      </c>
      <c r="B177" s="96"/>
      <c r="C177" s="96"/>
      <c r="D177" s="96"/>
      <c r="E177" s="96"/>
      <c r="F177" s="96"/>
      <c r="G177" s="96"/>
      <c r="H177" s="96"/>
      <c r="I177" s="97"/>
    </row>
    <row r="178" spans="1:9" ht="17.5" hidden="1" x14ac:dyDescent="0.3">
      <c r="A178" s="90" t="s">
        <v>209</v>
      </c>
      <c r="B178" s="91"/>
      <c r="C178" s="91"/>
      <c r="D178" s="91"/>
      <c r="E178" s="91"/>
      <c r="F178" s="91"/>
      <c r="G178" s="92"/>
      <c r="H178" s="88"/>
      <c r="I178" s="89"/>
    </row>
    <row r="179" spans="1:9" hidden="1" x14ac:dyDescent="0.3"/>
    <row r="180" spans="1:9" ht="17.5" hidden="1" x14ac:dyDescent="0.6">
      <c r="A180" s="47" t="s">
        <v>214</v>
      </c>
    </row>
    <row r="185" spans="1:9" ht="22.5" x14ac:dyDescent="0.75">
      <c r="A185" s="69" t="s">
        <v>215</v>
      </c>
    </row>
    <row r="186" spans="1:9" ht="17.5" x14ac:dyDescent="0.6">
      <c r="A186" s="85" t="s">
        <v>216</v>
      </c>
      <c r="B186" s="86"/>
      <c r="C186" s="86"/>
      <c r="D186" s="86"/>
      <c r="E186" s="86"/>
      <c r="F186" s="86"/>
      <c r="G186" s="87"/>
      <c r="H186" s="88" t="s">
        <v>219</v>
      </c>
      <c r="I186" s="89"/>
    </row>
    <row r="187" spans="1:9" ht="17.5" x14ac:dyDescent="0.6">
      <c r="A187" s="85" t="s">
        <v>217</v>
      </c>
      <c r="B187" s="86"/>
      <c r="C187" s="86"/>
      <c r="D187" s="86"/>
      <c r="E187" s="86"/>
      <c r="F187" s="86"/>
      <c r="G187" s="87"/>
      <c r="H187" s="88" t="s">
        <v>219</v>
      </c>
      <c r="I187" s="89"/>
    </row>
    <row r="188" spans="1:9" ht="17.5" x14ac:dyDescent="0.6">
      <c r="A188" s="85" t="s">
        <v>218</v>
      </c>
      <c r="B188" s="86"/>
      <c r="C188" s="86"/>
      <c r="D188" s="86"/>
      <c r="E188" s="86"/>
      <c r="F188" s="86"/>
      <c r="G188" s="87"/>
      <c r="H188" s="88" t="s">
        <v>219</v>
      </c>
      <c r="I188" s="89"/>
    </row>
  </sheetData>
  <mergeCells count="191">
    <mergeCell ref="A1:B1"/>
    <mergeCell ref="C1:F1"/>
    <mergeCell ref="A7:C9"/>
    <mergeCell ref="D7:H7"/>
    <mergeCell ref="D8:H8"/>
    <mergeCell ref="D9:H9"/>
    <mergeCell ref="A14:C14"/>
    <mergeCell ref="D14:H14"/>
    <mergeCell ref="H18:I23"/>
    <mergeCell ref="A25:B25"/>
    <mergeCell ref="C25:E25"/>
    <mergeCell ref="F25:I25"/>
    <mergeCell ref="A10:C12"/>
    <mergeCell ref="D10:H10"/>
    <mergeCell ref="D11:H11"/>
    <mergeCell ref="D12:H12"/>
    <mergeCell ref="A13:C13"/>
    <mergeCell ref="D13:H13"/>
    <mergeCell ref="A29:I29"/>
    <mergeCell ref="A30:B30"/>
    <mergeCell ref="C30:I30"/>
    <mergeCell ref="A34:B34"/>
    <mergeCell ref="C34:I34"/>
    <mergeCell ref="A35:B35"/>
    <mergeCell ref="C35:I35"/>
    <mergeCell ref="A26:B26"/>
    <mergeCell ref="C26:E26"/>
    <mergeCell ref="F26:I26"/>
    <mergeCell ref="A27:B27"/>
    <mergeCell ref="C27:I27"/>
    <mergeCell ref="A28:I28"/>
    <mergeCell ref="A39:B39"/>
    <mergeCell ref="C39:E39"/>
    <mergeCell ref="G39:I39"/>
    <mergeCell ref="A40:B40"/>
    <mergeCell ref="C40:I40"/>
    <mergeCell ref="A44:B44"/>
    <mergeCell ref="C44:I44"/>
    <mergeCell ref="A36:B36"/>
    <mergeCell ref="C36:I36"/>
    <mergeCell ref="A37:B37"/>
    <mergeCell ref="C37:I37"/>
    <mergeCell ref="A38:B38"/>
    <mergeCell ref="C38:I38"/>
    <mergeCell ref="A48:B48"/>
    <mergeCell ref="C48:I48"/>
    <mergeCell ref="A49:B49"/>
    <mergeCell ref="C49:I49"/>
    <mergeCell ref="A50:B50"/>
    <mergeCell ref="C50:I50"/>
    <mergeCell ref="A45:B45"/>
    <mergeCell ref="C45:I45"/>
    <mergeCell ref="A46:B46"/>
    <mergeCell ref="C46:I46"/>
    <mergeCell ref="A47:B47"/>
    <mergeCell ref="C47:I47"/>
    <mergeCell ref="A51:B51"/>
    <mergeCell ref="C51:E51"/>
    <mergeCell ref="G51:I51"/>
    <mergeCell ref="A52:B52"/>
    <mergeCell ref="C52:I52"/>
    <mergeCell ref="A64:B64"/>
    <mergeCell ref="C64:D64"/>
    <mergeCell ref="E64:F64"/>
    <mergeCell ref="G64:I64"/>
    <mergeCell ref="A67:B67"/>
    <mergeCell ref="C67:D67"/>
    <mergeCell ref="E67:F67"/>
    <mergeCell ref="G67:I67"/>
    <mergeCell ref="A68:B68"/>
    <mergeCell ref="C68:D68"/>
    <mergeCell ref="E68:F68"/>
    <mergeCell ref="G68:I68"/>
    <mergeCell ref="A65:B65"/>
    <mergeCell ref="C65:D65"/>
    <mergeCell ref="E65:F65"/>
    <mergeCell ref="G65:I65"/>
    <mergeCell ref="A66:B66"/>
    <mergeCell ref="C66:D66"/>
    <mergeCell ref="E66:F66"/>
    <mergeCell ref="G66:I66"/>
    <mergeCell ref="A81:B81"/>
    <mergeCell ref="D81:I81"/>
    <mergeCell ref="A82:B82"/>
    <mergeCell ref="D82:I82"/>
    <mergeCell ref="A83:B83"/>
    <mergeCell ref="D83:I83"/>
    <mergeCell ref="A69:B69"/>
    <mergeCell ref="C69:D69"/>
    <mergeCell ref="E69:F69"/>
    <mergeCell ref="G69:I69"/>
    <mergeCell ref="A80:B80"/>
    <mergeCell ref="D80:I80"/>
    <mergeCell ref="A87:B87"/>
    <mergeCell ref="D87:I87"/>
    <mergeCell ref="A88:B88"/>
    <mergeCell ref="D88:I88"/>
    <mergeCell ref="A89:B89"/>
    <mergeCell ref="D89:I89"/>
    <mergeCell ref="A84:B84"/>
    <mergeCell ref="D84:I84"/>
    <mergeCell ref="A85:B85"/>
    <mergeCell ref="D85:I85"/>
    <mergeCell ref="A86:B86"/>
    <mergeCell ref="D86:I86"/>
    <mergeCell ref="A95:C95"/>
    <mergeCell ref="D95:I95"/>
    <mergeCell ref="A96:C96"/>
    <mergeCell ref="D96:I96"/>
    <mergeCell ref="A97:C97"/>
    <mergeCell ref="D97:I97"/>
    <mergeCell ref="A92:C92"/>
    <mergeCell ref="D92:I92"/>
    <mergeCell ref="A93:C93"/>
    <mergeCell ref="D93:I93"/>
    <mergeCell ref="A94:C94"/>
    <mergeCell ref="D94:I94"/>
    <mergeCell ref="A101:C101"/>
    <mergeCell ref="D101:F101"/>
    <mergeCell ref="G101:I101"/>
    <mergeCell ref="A102:C102"/>
    <mergeCell ref="D102:F102"/>
    <mergeCell ref="G102:I102"/>
    <mergeCell ref="A98:I98"/>
    <mergeCell ref="A99:C99"/>
    <mergeCell ref="D99:F99"/>
    <mergeCell ref="G99:I99"/>
    <mergeCell ref="A100:C100"/>
    <mergeCell ref="D100:F100"/>
    <mergeCell ref="G100:I100"/>
    <mergeCell ref="A112:B112"/>
    <mergeCell ref="C112:E112"/>
    <mergeCell ref="A113:B113"/>
    <mergeCell ref="C113:E113"/>
    <mergeCell ref="A114:B114"/>
    <mergeCell ref="C114:E114"/>
    <mergeCell ref="A103:I103"/>
    <mergeCell ref="A104:I104"/>
    <mergeCell ref="A105:I105"/>
    <mergeCell ref="A106:I106"/>
    <mergeCell ref="A111:B111"/>
    <mergeCell ref="C111:E111"/>
    <mergeCell ref="A120:B120"/>
    <mergeCell ref="C120:E120"/>
    <mergeCell ref="A123:B123"/>
    <mergeCell ref="C123:D123"/>
    <mergeCell ref="A124:B124"/>
    <mergeCell ref="C124:D124"/>
    <mergeCell ref="A117:B117"/>
    <mergeCell ref="C117:E117"/>
    <mergeCell ref="A118:B118"/>
    <mergeCell ref="C118:E118"/>
    <mergeCell ref="A119:B119"/>
    <mergeCell ref="C119:E119"/>
    <mergeCell ref="A131:B131"/>
    <mergeCell ref="C131:G131"/>
    <mergeCell ref="A132:B132"/>
    <mergeCell ref="C132:G132"/>
    <mergeCell ref="A133:B133"/>
    <mergeCell ref="C133:G133"/>
    <mergeCell ref="A125:B125"/>
    <mergeCell ref="C125:D125"/>
    <mergeCell ref="A126:B126"/>
    <mergeCell ref="C126:D126"/>
    <mergeCell ref="A130:B130"/>
    <mergeCell ref="C130:G130"/>
    <mergeCell ref="A167:I167"/>
    <mergeCell ref="A168:G168"/>
    <mergeCell ref="H168:I168"/>
    <mergeCell ref="A171:B171"/>
    <mergeCell ref="C171:I171"/>
    <mergeCell ref="A172:I172"/>
    <mergeCell ref="A136:I136"/>
    <mergeCell ref="A139:I139"/>
    <mergeCell ref="A158:B158"/>
    <mergeCell ref="C158:I158"/>
    <mergeCell ref="A159:B159"/>
    <mergeCell ref="C159:I159"/>
    <mergeCell ref="A186:G186"/>
    <mergeCell ref="H186:I186"/>
    <mergeCell ref="A187:G187"/>
    <mergeCell ref="H187:I187"/>
    <mergeCell ref="A188:G188"/>
    <mergeCell ref="H188:I188"/>
    <mergeCell ref="A173:G173"/>
    <mergeCell ref="H173:I173"/>
    <mergeCell ref="A176:B176"/>
    <mergeCell ref="C176:I176"/>
    <mergeCell ref="A177:I177"/>
    <mergeCell ref="A178:G178"/>
    <mergeCell ref="H178:I178"/>
  </mergeCells>
  <phoneticPr fontId="33"/>
  <conditionalFormatting sqref="C25:C26 F25:F26 C27:I27 C34:I38 G39 C39:C40 D92:I96 D99:I102 A104 H168 C171 C176">
    <cfRule type="containsBlanks" dxfId="22" priority="14">
      <formula>LEN(TRIM(A25))=0</formula>
    </cfRule>
  </conditionalFormatting>
  <conditionalFormatting sqref="C158">
    <cfRule type="containsBlanks" dxfId="21" priority="2">
      <formula>LEN(TRIM(C158))=0</formula>
    </cfRule>
  </conditionalFormatting>
  <conditionalFormatting sqref="C30:I30">
    <cfRule type="containsBlanks" dxfId="20" priority="15">
      <formula>LEN(TRIM(C30))=0</formula>
    </cfRule>
  </conditionalFormatting>
  <conditionalFormatting sqref="C44:I50 G51 C51:C52">
    <cfRule type="containsBlanks" dxfId="19" priority="3">
      <formula>LEN(TRIM(C44))=0</formula>
    </cfRule>
  </conditionalFormatting>
  <conditionalFormatting sqref="C159:I159">
    <cfRule type="expression" dxfId="18" priority="1">
      <formula>checkSignature=""</formula>
    </cfRule>
  </conditionalFormatting>
  <conditionalFormatting sqref="H173">
    <cfRule type="containsBlanks" dxfId="17" priority="8">
      <formula>LEN(TRIM(H173))=0</formula>
    </cfRule>
  </conditionalFormatting>
  <conditionalFormatting sqref="H178 H186:I188">
    <cfRule type="containsBlanks" dxfId="16" priority="6">
      <formula>LEN(TRIM(H178))=0</formula>
    </cfRule>
  </conditionalFormatting>
  <conditionalFormatting sqref="H18:I23">
    <cfRule type="expression" dxfId="15" priority="11">
      <formula>checkPhoto=""</formula>
    </cfRule>
  </conditionalFormatting>
  <conditionalFormatting sqref="H168:I168">
    <cfRule type="cellIs" dxfId="14" priority="13" operator="equal">
      <formula>"(選択してください)"</formula>
    </cfRule>
  </conditionalFormatting>
  <conditionalFormatting sqref="H173:I173">
    <cfRule type="cellIs" dxfId="13" priority="7" operator="equal">
      <formula>"(選択してください)"</formula>
    </cfRule>
  </conditionalFormatting>
  <conditionalFormatting sqref="H178:I178">
    <cfRule type="cellIs" dxfId="12" priority="5" operator="equal">
      <formula>"(選択してください)"</formula>
    </cfRule>
  </conditionalFormatting>
  <conditionalFormatting sqref="H186:I188">
    <cfRule type="cellIs" dxfId="11" priority="4" operator="equal">
      <formula>"(選択してください)"</formula>
    </cfRule>
  </conditionalFormatting>
  <conditionalFormatting sqref="I7:I14">
    <cfRule type="expression" dxfId="10" priority="9">
      <formula>AND(levelApJ="",levelApG="",levelApF="",levelBpJ="",levelBpG="",levelBpF="")</formula>
    </cfRule>
  </conditionalFormatting>
  <conditionalFormatting sqref="I56 I59">
    <cfRule type="expression" dxfId="9" priority="10">
      <formula>AND(acceptDisclosure="",declineDisclosure="")</formula>
    </cfRule>
  </conditionalFormatting>
  <dataValidations count="2">
    <dataValidation type="list" allowBlank="1" showInputMessage="1" sqref="H168:I168 I43 I59 I56 H173:I173 H178:I178 H186:I188" xr:uid="{899306F6-51E3-45BC-AD3C-B4EC8D1C7B54}">
      <formula1>"✓"</formula1>
    </dataValidation>
    <dataValidation type="list" allowBlank="1" showInputMessage="1" showErrorMessage="1" sqref="I7:I14" xr:uid="{935F4DD3-17FB-4672-A4D8-9B70A982B507}">
      <formula1>"✓"</formula1>
    </dataValidation>
  </dataValidations>
  <hyperlinks>
    <hyperlink ref="A165" r:id="rId1" xr:uid="{76B494B2-5A18-4742-BD29-0D176E84D4E6}"/>
  </hyperlinks>
  <pageMargins left="0.7" right="0.7" top="0.75" bottom="0.75" header="0.3" footer="0.3"/>
  <pageSetup paperSize="9" orientation="portrait" r:id="rId2"/>
  <rowBreaks count="2" manualBreakCount="2">
    <brk id="17" max="9" man="1"/>
    <brk id="144" max="9"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6E243-771C-4763-9D0F-38260BEA4F2A}">
  <dimension ref="B1:M104"/>
  <sheetViews>
    <sheetView showGridLines="0" zoomScaleNormal="100" zoomScalePageLayoutView="125" workbookViewId="0">
      <pane ySplit="7" topLeftCell="A8" activePane="bottomLeft" state="frozenSplit"/>
      <selection pane="bottomLeft"/>
    </sheetView>
  </sheetViews>
  <sheetFormatPr defaultColWidth="10.8984375" defaultRowHeight="12" x14ac:dyDescent="0.3"/>
  <cols>
    <col min="1" max="1" width="3" style="3" customWidth="1"/>
    <col min="2" max="2" width="7.69921875" style="3" customWidth="1"/>
    <col min="3" max="3" width="41.09765625" style="3" customWidth="1"/>
    <col min="4" max="4" width="19.69921875" style="3" customWidth="1"/>
    <col min="5" max="5" width="19.69921875" style="3" hidden="1" customWidth="1"/>
    <col min="6" max="6" width="2.8984375" style="3" customWidth="1"/>
    <col min="7" max="7" width="10.8984375" style="3" customWidth="1"/>
    <col min="8" max="8" width="2.8984375" style="3" customWidth="1"/>
    <col min="9" max="9" width="14.3984375" style="3" customWidth="1"/>
    <col min="10" max="10" width="19.8984375" style="3" customWidth="1"/>
    <col min="11" max="12" width="10.8984375" style="3"/>
    <col min="13" max="13" width="0" style="28" hidden="1" customWidth="1"/>
    <col min="14" max="16384" width="10.8984375" style="3"/>
  </cols>
  <sheetData>
    <row r="1" spans="2:13" ht="16.5" x14ac:dyDescent="0.3">
      <c r="B1" s="60" t="s">
        <v>46</v>
      </c>
    </row>
    <row r="2" spans="2:13" ht="16" hidden="1" customHeight="1" x14ac:dyDescent="0.2">
      <c r="D2" s="43" t="s">
        <v>47</v>
      </c>
      <c r="E2" s="14"/>
      <c r="F2" s="4"/>
      <c r="G2" s="43" t="s">
        <v>48</v>
      </c>
      <c r="I2" s="43" t="s">
        <v>49</v>
      </c>
    </row>
    <row r="3" spans="2:13" ht="18" hidden="1" customHeight="1" x14ac:dyDescent="0.3">
      <c r="B3" s="35" t="s">
        <v>50</v>
      </c>
      <c r="D3" s="164" t="s">
        <v>51</v>
      </c>
      <c r="E3" s="165"/>
      <c r="F3" s="5"/>
      <c r="G3" s="15" t="s">
        <v>52</v>
      </c>
      <c r="I3" s="21" t="s">
        <v>53</v>
      </c>
      <c r="J3" s="33" t="str">
        <f>IF(AND(OR(G3="C",G3="D"),OR((I3="Programme"),I3="Portfolio")),"   Invalid Domain or Level","")</f>
        <v/>
      </c>
    </row>
    <row r="4" spans="2:13" ht="16" customHeight="1" x14ac:dyDescent="0.3">
      <c r="B4" s="42" t="s">
        <v>54</v>
      </c>
      <c r="F4" s="4"/>
      <c r="G4" s="20"/>
    </row>
    <row r="5" spans="2:13" s="6" customFormat="1" ht="48" customHeight="1" x14ac:dyDescent="0.3">
      <c r="B5" s="149"/>
      <c r="C5" s="150"/>
      <c r="D5" s="151" t="str">
        <f>IF(OR(G3="",I3=""),"",IF(G3="D",G98,IF(I3="Project",G99,IF(I3="Portfolio",G101,G100))))</f>
        <v>私はこのコンピテンス要素に関する私の知識についての明確で自信のあるエビデンスを提供できます。</v>
      </c>
      <c r="E5" s="152"/>
      <c r="F5" s="152"/>
      <c r="G5" s="152"/>
      <c r="H5" s="152"/>
      <c r="I5" s="152"/>
      <c r="J5" s="153"/>
      <c r="M5" s="29"/>
    </row>
    <row r="6" spans="2:13" s="6" customFormat="1" ht="51.65" customHeight="1" x14ac:dyDescent="0.3">
      <c r="D6" s="154" t="s">
        <v>108</v>
      </c>
      <c r="E6" s="155"/>
      <c r="F6" s="155"/>
      <c r="G6" s="155"/>
      <c r="H6" s="155"/>
      <c r="I6" s="155"/>
      <c r="J6" s="156"/>
      <c r="M6" s="29"/>
    </row>
    <row r="7" spans="2:13" s="6" customFormat="1" ht="40" customHeight="1" x14ac:dyDescent="0.3">
      <c r="B7" s="157" t="s">
        <v>56</v>
      </c>
      <c r="C7" s="158"/>
      <c r="D7" s="36" t="s">
        <v>57</v>
      </c>
      <c r="E7" s="44"/>
      <c r="F7" s="32"/>
      <c r="G7" s="159" t="s">
        <v>58</v>
      </c>
      <c r="H7" s="160"/>
      <c r="I7" s="160"/>
      <c r="J7" s="160"/>
      <c r="M7" s="29"/>
    </row>
    <row r="8" spans="2:13" ht="18" customHeight="1" x14ac:dyDescent="0.3">
      <c r="C8" s="40" t="s">
        <v>59</v>
      </c>
      <c r="D8" s="7"/>
      <c r="E8" s="7"/>
      <c r="F8" s="7"/>
    </row>
    <row r="9" spans="2:13" ht="16" customHeight="1" x14ac:dyDescent="0.3">
      <c r="B9" s="17" t="str">
        <f>CONCATENATE($E$98,".3.",M9)</f>
        <v>4.3.1</v>
      </c>
      <c r="C9" s="38" t="s">
        <v>60</v>
      </c>
      <c r="D9" s="15">
        <v>2</v>
      </c>
      <c r="E9" s="45"/>
      <c r="F9" s="8"/>
      <c r="G9" s="166"/>
      <c r="H9" s="167"/>
      <c r="I9" s="167"/>
      <c r="J9" s="167"/>
      <c r="K9" s="18"/>
      <c r="M9" s="28">
        <v>1</v>
      </c>
    </row>
    <row r="10" spans="2:13" ht="16" customHeight="1" x14ac:dyDescent="0.3">
      <c r="B10" s="17" t="str">
        <f>CONCATENATE($E$98,".3.",M10)</f>
        <v>4.3.2</v>
      </c>
      <c r="C10" s="38" t="s">
        <v>61</v>
      </c>
      <c r="D10" s="15">
        <v>3</v>
      </c>
      <c r="E10" s="45"/>
      <c r="F10" s="8"/>
      <c r="G10" s="161"/>
      <c r="H10" s="162"/>
      <c r="I10" s="162"/>
      <c r="J10" s="162"/>
      <c r="K10" s="18"/>
      <c r="M10" s="28">
        <f>1+M9</f>
        <v>2</v>
      </c>
    </row>
    <row r="11" spans="2:13" ht="16" customHeight="1" x14ac:dyDescent="0.3">
      <c r="B11" s="17" t="str">
        <f>CONCATENATE($E$98,".3.",M11)</f>
        <v>4.3.3</v>
      </c>
      <c r="C11" s="38" t="s">
        <v>62</v>
      </c>
      <c r="D11" s="15">
        <v>2</v>
      </c>
      <c r="E11" s="45"/>
      <c r="F11" s="8"/>
      <c r="G11" s="161"/>
      <c r="H11" s="162"/>
      <c r="I11" s="162"/>
      <c r="J11" s="162"/>
      <c r="K11" s="18"/>
      <c r="M11" s="28">
        <f t="shared" ref="M11:M13" si="0">1+M10</f>
        <v>3</v>
      </c>
    </row>
    <row r="12" spans="2:13" ht="16" customHeight="1" x14ac:dyDescent="0.3">
      <c r="B12" s="17" t="str">
        <f>CONCATENATE($E$98,".3.",M12)</f>
        <v>4.3.4</v>
      </c>
      <c r="C12" s="38" t="s">
        <v>63</v>
      </c>
      <c r="D12" s="15">
        <v>2</v>
      </c>
      <c r="E12" s="45"/>
      <c r="F12" s="8"/>
      <c r="G12" s="161"/>
      <c r="H12" s="162"/>
      <c r="I12" s="162"/>
      <c r="J12" s="162"/>
      <c r="K12" s="18"/>
      <c r="M12" s="28">
        <f t="shared" si="0"/>
        <v>4</v>
      </c>
    </row>
    <row r="13" spans="2:13" ht="16" customHeight="1" x14ac:dyDescent="0.3">
      <c r="B13" s="17" t="str">
        <f>CONCATENATE($E$98,".3.",M13)</f>
        <v>4.3.5</v>
      </c>
      <c r="C13" s="38" t="s">
        <v>64</v>
      </c>
      <c r="D13" s="15">
        <v>3</v>
      </c>
      <c r="E13" s="45"/>
      <c r="F13" s="8"/>
      <c r="G13" s="161"/>
      <c r="H13" s="162"/>
      <c r="I13" s="162"/>
      <c r="J13" s="162"/>
      <c r="K13" s="18"/>
      <c r="M13" s="28">
        <f t="shared" si="0"/>
        <v>5</v>
      </c>
    </row>
    <row r="14" spans="2:13" s="11" customFormat="1" ht="21" customHeight="1" x14ac:dyDescent="0.3">
      <c r="C14" s="23" t="s">
        <v>65</v>
      </c>
      <c r="D14" s="24">
        <f>IF(COUNTIF(D9:D13,"")=$M13,"",(COUNTIF(D9:D13,3)))</f>
        <v>2</v>
      </c>
      <c r="E14" s="24" t="str">
        <f>IF(COUNTIF(E9:E13,"")=$M13,"",(COUNTIF(E9:E13,3)))</f>
        <v/>
      </c>
      <c r="F14" s="9"/>
      <c r="G14" s="10"/>
      <c r="H14" s="10"/>
      <c r="I14" s="10"/>
      <c r="J14" s="10"/>
      <c r="M14" s="30"/>
    </row>
    <row r="15" spans="2:13" ht="14" x14ac:dyDescent="0.3">
      <c r="D15" s="34"/>
      <c r="E15" s="7"/>
      <c r="F15" s="7"/>
      <c r="G15" s="12"/>
      <c r="H15" s="12"/>
      <c r="I15" s="12"/>
      <c r="J15" s="12"/>
    </row>
    <row r="16" spans="2:13" ht="18" customHeight="1" x14ac:dyDescent="0.3">
      <c r="C16" s="40" t="s">
        <v>66</v>
      </c>
      <c r="D16" s="7"/>
      <c r="E16" s="7"/>
      <c r="F16" s="7"/>
      <c r="G16" s="12"/>
      <c r="H16" s="12"/>
      <c r="I16" s="12"/>
      <c r="J16" s="12"/>
    </row>
    <row r="17" spans="2:13" ht="16" customHeight="1" x14ac:dyDescent="0.3">
      <c r="B17" s="17" t="str">
        <f t="shared" ref="B17:B26" si="1">CONCATENATE($E$98,".4.",M17)</f>
        <v>4.4.1</v>
      </c>
      <c r="C17" s="38" t="s">
        <v>67</v>
      </c>
      <c r="D17" s="15">
        <v>3</v>
      </c>
      <c r="E17" s="45"/>
      <c r="F17" s="8"/>
      <c r="G17" s="161"/>
      <c r="H17" s="162"/>
      <c r="I17" s="162"/>
      <c r="J17" s="162"/>
      <c r="K17" s="18"/>
      <c r="M17" s="28">
        <v>1</v>
      </c>
    </row>
    <row r="18" spans="2:13" ht="16" customHeight="1" x14ac:dyDescent="0.3">
      <c r="B18" s="17" t="str">
        <f t="shared" si="1"/>
        <v>4.4.2</v>
      </c>
      <c r="C18" s="38" t="s">
        <v>68</v>
      </c>
      <c r="D18" s="15">
        <v>3</v>
      </c>
      <c r="E18" s="45"/>
      <c r="F18" s="8"/>
      <c r="G18" s="161"/>
      <c r="H18" s="162"/>
      <c r="I18" s="162"/>
      <c r="J18" s="162"/>
      <c r="K18" s="18"/>
      <c r="M18" s="28">
        <f t="shared" ref="M18:M26" si="2">1+M17</f>
        <v>2</v>
      </c>
    </row>
    <row r="19" spans="2:13" ht="16" customHeight="1" x14ac:dyDescent="0.3">
      <c r="B19" s="17" t="str">
        <f t="shared" si="1"/>
        <v>4.4.3</v>
      </c>
      <c r="C19" s="38" t="s">
        <v>69</v>
      </c>
      <c r="D19" s="15">
        <v>3</v>
      </c>
      <c r="E19" s="45"/>
      <c r="F19" s="8"/>
      <c r="G19" s="161"/>
      <c r="H19" s="162"/>
      <c r="I19" s="162"/>
      <c r="J19" s="162"/>
      <c r="K19" s="18"/>
      <c r="M19" s="28">
        <f t="shared" si="2"/>
        <v>3</v>
      </c>
    </row>
    <row r="20" spans="2:13" ht="16" customHeight="1" x14ac:dyDescent="0.3">
      <c r="B20" s="17" t="str">
        <f t="shared" si="1"/>
        <v>4.4.4</v>
      </c>
      <c r="C20" s="38" t="s">
        <v>70</v>
      </c>
      <c r="D20" s="15">
        <v>3</v>
      </c>
      <c r="E20" s="45"/>
      <c r="F20" s="8"/>
      <c r="G20" s="161"/>
      <c r="H20" s="162"/>
      <c r="I20" s="162"/>
      <c r="J20" s="162"/>
      <c r="K20" s="18"/>
      <c r="M20" s="28">
        <f t="shared" si="2"/>
        <v>4</v>
      </c>
    </row>
    <row r="21" spans="2:13" ht="16" customHeight="1" x14ac:dyDescent="0.3">
      <c r="B21" s="17" t="str">
        <f t="shared" si="1"/>
        <v>4.4.5</v>
      </c>
      <c r="C21" s="38" t="s">
        <v>71</v>
      </c>
      <c r="D21" s="15">
        <v>3</v>
      </c>
      <c r="E21" s="45"/>
      <c r="F21" s="8"/>
      <c r="G21" s="161"/>
      <c r="H21" s="162"/>
      <c r="I21" s="162"/>
      <c r="J21" s="162"/>
      <c r="K21" s="18"/>
      <c r="M21" s="28">
        <f t="shared" si="2"/>
        <v>5</v>
      </c>
    </row>
    <row r="22" spans="2:13" ht="16" customHeight="1" x14ac:dyDescent="0.3">
      <c r="B22" s="17" t="str">
        <f t="shared" si="1"/>
        <v>4.4.6</v>
      </c>
      <c r="C22" s="38" t="s">
        <v>72</v>
      </c>
      <c r="D22" s="15">
        <v>3</v>
      </c>
      <c r="E22" s="45"/>
      <c r="F22" s="8"/>
      <c r="G22" s="161"/>
      <c r="H22" s="162"/>
      <c r="I22" s="162"/>
      <c r="J22" s="162"/>
      <c r="K22" s="18"/>
      <c r="M22" s="28">
        <f t="shared" si="2"/>
        <v>6</v>
      </c>
    </row>
    <row r="23" spans="2:13" ht="16" customHeight="1" x14ac:dyDescent="0.3">
      <c r="B23" s="17" t="str">
        <f t="shared" si="1"/>
        <v>4.4.7</v>
      </c>
      <c r="C23" s="38" t="s">
        <v>73</v>
      </c>
      <c r="D23" s="15">
        <v>3</v>
      </c>
      <c r="E23" s="45"/>
      <c r="F23" s="8"/>
      <c r="G23" s="161"/>
      <c r="H23" s="162"/>
      <c r="I23" s="162"/>
      <c r="J23" s="162"/>
      <c r="K23" s="18"/>
      <c r="M23" s="28">
        <f t="shared" si="2"/>
        <v>7</v>
      </c>
    </row>
    <row r="24" spans="2:13" ht="16" customHeight="1" x14ac:dyDescent="0.3">
      <c r="B24" s="17" t="str">
        <f t="shared" si="1"/>
        <v>4.4.8</v>
      </c>
      <c r="C24" s="38" t="s">
        <v>74</v>
      </c>
      <c r="D24" s="15">
        <v>3</v>
      </c>
      <c r="E24" s="45"/>
      <c r="F24" s="8"/>
      <c r="G24" s="161"/>
      <c r="H24" s="162"/>
      <c r="I24" s="162"/>
      <c r="J24" s="162"/>
      <c r="K24" s="18"/>
      <c r="M24" s="28">
        <f t="shared" si="2"/>
        <v>8</v>
      </c>
    </row>
    <row r="25" spans="2:13" ht="16" customHeight="1" x14ac:dyDescent="0.3">
      <c r="B25" s="17" t="str">
        <f t="shared" si="1"/>
        <v>4.4.9</v>
      </c>
      <c r="C25" s="38" t="s">
        <v>75</v>
      </c>
      <c r="D25" s="15">
        <v>3</v>
      </c>
      <c r="E25" s="45"/>
      <c r="F25" s="8"/>
      <c r="G25" s="161"/>
      <c r="H25" s="162"/>
      <c r="I25" s="162"/>
      <c r="J25" s="162"/>
      <c r="K25" s="18"/>
      <c r="M25" s="28">
        <f t="shared" si="2"/>
        <v>9</v>
      </c>
    </row>
    <row r="26" spans="2:13" ht="16" customHeight="1" x14ac:dyDescent="0.3">
      <c r="B26" s="17" t="str">
        <f t="shared" si="1"/>
        <v>4.4.10</v>
      </c>
      <c r="C26" s="38" t="s">
        <v>76</v>
      </c>
      <c r="D26" s="15">
        <v>3</v>
      </c>
      <c r="E26" s="45"/>
      <c r="F26" s="8"/>
      <c r="G26" s="161"/>
      <c r="H26" s="162"/>
      <c r="I26" s="162"/>
      <c r="J26" s="162"/>
      <c r="K26" s="18"/>
      <c r="M26" s="28">
        <f t="shared" si="2"/>
        <v>10</v>
      </c>
    </row>
    <row r="27" spans="2:13" s="11" customFormat="1" ht="21" customHeight="1" x14ac:dyDescent="0.3">
      <c r="C27" s="23" t="s">
        <v>65</v>
      </c>
      <c r="D27" s="24">
        <f>IF(COUNTIF(D17:D26,"")=$M26,"",(COUNTIF(D17:D26,3)))</f>
        <v>10</v>
      </c>
      <c r="E27" s="24" t="str">
        <f>IF(COUNTIF(E17:E26,"")=$M26,"",(COUNTIF(E17:E26,3)))</f>
        <v/>
      </c>
      <c r="F27" s="9"/>
      <c r="G27" s="10"/>
      <c r="H27" s="10"/>
      <c r="I27" s="10"/>
      <c r="J27" s="10"/>
      <c r="M27" s="30"/>
    </row>
    <row r="28" spans="2:13" ht="12.5" x14ac:dyDescent="0.3">
      <c r="C28" s="13"/>
      <c r="D28" s="7"/>
      <c r="E28" s="7"/>
      <c r="F28" s="7"/>
      <c r="G28" s="12"/>
      <c r="H28" s="12"/>
      <c r="I28" s="12"/>
      <c r="J28" s="12"/>
    </row>
    <row r="29" spans="2:13" ht="18" customHeight="1" x14ac:dyDescent="0.3">
      <c r="C29" s="40" t="s">
        <v>77</v>
      </c>
      <c r="D29" s="7"/>
      <c r="E29" s="7"/>
      <c r="F29" s="7"/>
      <c r="G29" s="12"/>
      <c r="H29" s="12"/>
      <c r="I29" s="12"/>
      <c r="J29" s="12"/>
    </row>
    <row r="30" spans="2:13" ht="16" customHeight="1" x14ac:dyDescent="0.3">
      <c r="B30" s="17" t="str">
        <f t="shared" ref="B30:B42" si="3">CONCATENATE($E$98,".5.",M30)</f>
        <v>4.5.1</v>
      </c>
      <c r="C30" s="38" t="s">
        <v>78</v>
      </c>
      <c r="D30" s="15">
        <v>3</v>
      </c>
      <c r="E30" s="45"/>
      <c r="F30" s="8"/>
      <c r="G30" s="161"/>
      <c r="H30" s="162"/>
      <c r="I30" s="162"/>
      <c r="J30" s="162"/>
      <c r="K30" s="39"/>
      <c r="M30" s="28">
        <v>1</v>
      </c>
    </row>
    <row r="31" spans="2:13" ht="16" customHeight="1" x14ac:dyDescent="0.3">
      <c r="B31" s="17" t="str">
        <f t="shared" si="3"/>
        <v>4.5.2</v>
      </c>
      <c r="C31" s="38" t="s">
        <v>79</v>
      </c>
      <c r="D31" s="15">
        <v>3</v>
      </c>
      <c r="E31" s="45"/>
      <c r="F31" s="8"/>
      <c r="G31" s="161"/>
      <c r="H31" s="162"/>
      <c r="I31" s="162"/>
      <c r="J31" s="162"/>
      <c r="K31" s="39"/>
      <c r="M31" s="28">
        <f t="shared" ref="M31:M42" si="4">1+M30</f>
        <v>2</v>
      </c>
    </row>
    <row r="32" spans="2:13" ht="16" customHeight="1" x14ac:dyDescent="0.3">
      <c r="B32" s="17" t="str">
        <f t="shared" si="3"/>
        <v>4.5.3</v>
      </c>
      <c r="C32" s="38" t="s">
        <v>80</v>
      </c>
      <c r="D32" s="15">
        <v>3</v>
      </c>
      <c r="E32" s="45"/>
      <c r="F32" s="8"/>
      <c r="G32" s="161"/>
      <c r="H32" s="162"/>
      <c r="I32" s="162"/>
      <c r="J32" s="162"/>
      <c r="K32" s="39"/>
      <c r="M32" s="28">
        <f t="shared" si="4"/>
        <v>3</v>
      </c>
    </row>
    <row r="33" spans="2:13" ht="16" customHeight="1" x14ac:dyDescent="0.3">
      <c r="B33" s="17" t="str">
        <f t="shared" si="3"/>
        <v>4.5.4</v>
      </c>
      <c r="C33" s="38" t="s">
        <v>81</v>
      </c>
      <c r="D33" s="15">
        <v>3</v>
      </c>
      <c r="E33" s="45"/>
      <c r="F33" s="8"/>
      <c r="G33" s="161"/>
      <c r="H33" s="162"/>
      <c r="I33" s="162"/>
      <c r="J33" s="162"/>
      <c r="K33" s="39"/>
      <c r="M33" s="28">
        <f t="shared" si="4"/>
        <v>4</v>
      </c>
    </row>
    <row r="34" spans="2:13" ht="16" customHeight="1" x14ac:dyDescent="0.3">
      <c r="B34" s="17" t="str">
        <f t="shared" si="3"/>
        <v>4.5.5</v>
      </c>
      <c r="C34" s="38" t="s">
        <v>82</v>
      </c>
      <c r="D34" s="15">
        <v>3</v>
      </c>
      <c r="E34" s="45"/>
      <c r="F34" s="8"/>
      <c r="G34" s="161"/>
      <c r="H34" s="162"/>
      <c r="I34" s="162"/>
      <c r="J34" s="162"/>
      <c r="K34" s="39"/>
      <c r="M34" s="28">
        <f t="shared" si="4"/>
        <v>5</v>
      </c>
    </row>
    <row r="35" spans="2:13" ht="16" customHeight="1" x14ac:dyDescent="0.3">
      <c r="B35" s="17" t="str">
        <f t="shared" si="3"/>
        <v>4.5.6</v>
      </c>
      <c r="C35" s="38" t="s">
        <v>83</v>
      </c>
      <c r="D35" s="15">
        <v>3</v>
      </c>
      <c r="E35" s="45"/>
      <c r="F35" s="8"/>
      <c r="G35" s="161"/>
      <c r="H35" s="162"/>
      <c r="I35" s="162"/>
      <c r="J35" s="162"/>
      <c r="K35" s="39"/>
      <c r="M35" s="28">
        <f t="shared" si="4"/>
        <v>6</v>
      </c>
    </row>
    <row r="36" spans="2:13" ht="16" customHeight="1" x14ac:dyDescent="0.3">
      <c r="B36" s="17" t="str">
        <f t="shared" si="3"/>
        <v>4.5.7</v>
      </c>
      <c r="C36" s="38" t="s">
        <v>84</v>
      </c>
      <c r="D36" s="15">
        <v>3</v>
      </c>
      <c r="E36" s="45"/>
      <c r="F36" s="8"/>
      <c r="G36" s="161"/>
      <c r="H36" s="162"/>
      <c r="I36" s="162"/>
      <c r="J36" s="162"/>
      <c r="K36" s="39"/>
      <c r="M36" s="28">
        <f t="shared" si="4"/>
        <v>7</v>
      </c>
    </row>
    <row r="37" spans="2:13" ht="16" customHeight="1" x14ac:dyDescent="0.3">
      <c r="B37" s="17" t="str">
        <f t="shared" si="3"/>
        <v>4.5.8</v>
      </c>
      <c r="C37" s="38" t="s">
        <v>85</v>
      </c>
      <c r="D37" s="15">
        <v>3</v>
      </c>
      <c r="E37" s="45"/>
      <c r="F37" s="8"/>
      <c r="G37" s="161"/>
      <c r="H37" s="162"/>
      <c r="I37" s="162"/>
      <c r="J37" s="162"/>
      <c r="K37" s="39"/>
      <c r="M37" s="28">
        <f t="shared" si="4"/>
        <v>8</v>
      </c>
    </row>
    <row r="38" spans="2:13" ht="16" customHeight="1" x14ac:dyDescent="0.3">
      <c r="B38" s="17" t="str">
        <f t="shared" si="3"/>
        <v>4.5.9</v>
      </c>
      <c r="C38" s="38" t="s">
        <v>86</v>
      </c>
      <c r="D38" s="15">
        <v>2</v>
      </c>
      <c r="E38" s="45"/>
      <c r="F38" s="8"/>
      <c r="G38" s="161"/>
      <c r="H38" s="162"/>
      <c r="I38" s="162"/>
      <c r="J38" s="162"/>
      <c r="K38" s="39"/>
      <c r="M38" s="28">
        <f t="shared" si="4"/>
        <v>9</v>
      </c>
    </row>
    <row r="39" spans="2:13" ht="16" customHeight="1" x14ac:dyDescent="0.3">
      <c r="B39" s="17" t="str">
        <f t="shared" si="3"/>
        <v>4.5.10</v>
      </c>
      <c r="C39" s="38" t="s">
        <v>87</v>
      </c>
      <c r="D39" s="15">
        <v>3</v>
      </c>
      <c r="E39" s="45"/>
      <c r="F39" s="8"/>
      <c r="G39" s="161"/>
      <c r="H39" s="162"/>
      <c r="I39" s="162"/>
      <c r="J39" s="162"/>
      <c r="K39" s="39"/>
      <c r="M39" s="28">
        <f t="shared" si="4"/>
        <v>10</v>
      </c>
    </row>
    <row r="40" spans="2:13" ht="16" customHeight="1" x14ac:dyDescent="0.3">
      <c r="B40" s="17" t="str">
        <f t="shared" si="3"/>
        <v>4.5.11</v>
      </c>
      <c r="C40" s="38" t="s">
        <v>88</v>
      </c>
      <c r="D40" s="15">
        <v>3</v>
      </c>
      <c r="E40" s="45"/>
      <c r="F40" s="8"/>
      <c r="G40" s="161"/>
      <c r="H40" s="162"/>
      <c r="I40" s="162"/>
      <c r="J40" s="162"/>
      <c r="K40" s="39"/>
      <c r="M40" s="28">
        <f t="shared" si="4"/>
        <v>11</v>
      </c>
    </row>
    <row r="41" spans="2:13" ht="16" customHeight="1" x14ac:dyDescent="0.3">
      <c r="B41" s="17" t="str">
        <f t="shared" si="3"/>
        <v>4.5.12</v>
      </c>
      <c r="C41" s="38" t="s">
        <v>89</v>
      </c>
      <c r="D41" s="15">
        <v>3</v>
      </c>
      <c r="E41" s="45"/>
      <c r="F41" s="8"/>
      <c r="G41" s="161"/>
      <c r="H41" s="162"/>
      <c r="I41" s="162"/>
      <c r="J41" s="162"/>
      <c r="K41" s="39"/>
      <c r="M41" s="28">
        <f t="shared" si="4"/>
        <v>12</v>
      </c>
    </row>
    <row r="42" spans="2:13" ht="16" customHeight="1" x14ac:dyDescent="0.3">
      <c r="B42" s="17" t="str">
        <f t="shared" si="3"/>
        <v>4.5.13</v>
      </c>
      <c r="C42" s="38" t="s">
        <v>90</v>
      </c>
      <c r="D42" s="15">
        <v>2</v>
      </c>
      <c r="E42" s="45"/>
      <c r="F42" s="8"/>
      <c r="G42" s="161"/>
      <c r="H42" s="162"/>
      <c r="I42" s="162"/>
      <c r="J42" s="162"/>
      <c r="K42" s="39"/>
      <c r="M42" s="28">
        <f t="shared" si="4"/>
        <v>13</v>
      </c>
    </row>
    <row r="43" spans="2:13" ht="16" customHeight="1" x14ac:dyDescent="0.3">
      <c r="B43" s="17" t="str">
        <f>IF($E$98=4,"",CONCATENATE($E$98,".5.",M43))</f>
        <v/>
      </c>
      <c r="C43" s="27" t="str">
        <f>IF($E$98=4,""," Select and balance")</f>
        <v/>
      </c>
      <c r="D43" s="15"/>
      <c r="E43" s="45"/>
      <c r="F43" s="8"/>
      <c r="G43" s="161"/>
      <c r="H43" s="162"/>
      <c r="I43" s="162"/>
      <c r="J43" s="162"/>
      <c r="K43" s="18"/>
      <c r="M43" s="28">
        <v>14</v>
      </c>
    </row>
    <row r="44" spans="2:13" s="11" customFormat="1" ht="21" customHeight="1" x14ac:dyDescent="0.3">
      <c r="C44" s="23" t="s">
        <v>65</v>
      </c>
      <c r="D44" s="24">
        <f>IF(COUNTIF(D30:D43,"")=$M$43,"",(COUNTIF(D30:D43,3)))</f>
        <v>11</v>
      </c>
      <c r="E44" s="24" t="str">
        <f>IF(COUNTIF(E30:E43,"")=$M$43,"",(COUNTIF(E30:E43,3)))</f>
        <v/>
      </c>
      <c r="F44" s="9"/>
      <c r="M44" s="30"/>
    </row>
    <row r="45" spans="2:13" s="1" customFormat="1" ht="16" customHeight="1" x14ac:dyDescent="0.3">
      <c r="M45" s="31"/>
    </row>
    <row r="46" spans="2:13" s="1" customFormat="1" ht="16" customHeight="1" x14ac:dyDescent="0.3">
      <c r="C46" s="37" t="s">
        <v>109</v>
      </c>
      <c r="M46" s="31"/>
    </row>
    <row r="47" spans="2:13" s="1" customFormat="1" ht="9" customHeight="1" x14ac:dyDescent="0.3">
      <c r="C47" s="2"/>
      <c r="M47" s="31"/>
    </row>
    <row r="48" spans="2:13" s="1" customFormat="1" ht="16" customHeight="1" x14ac:dyDescent="0.3">
      <c r="C48" s="22" t="s">
        <v>92</v>
      </c>
      <c r="D48" s="26">
        <f>COUNTIF(D$9:D$13,3)+COUNTIF(D$17:D$26,3)+COUNTIF(D$30:D$43,3)</f>
        <v>23</v>
      </c>
      <c r="E48" s="26">
        <f>COUNTIF(E$9:E$13,3)+COUNTIF(E$17:E$26,3)+COUNTIF(E$30:E$43,3)</f>
        <v>0</v>
      </c>
      <c r="M48" s="31"/>
    </row>
    <row r="49" spans="2:13" s="1" customFormat="1" ht="16" customHeight="1" x14ac:dyDescent="0.3">
      <c r="C49" s="22" t="s">
        <v>93</v>
      </c>
      <c r="D49" s="26">
        <f>COUNTIF(D$9:D$13,2)+COUNTIF(D$17:D$26,2)+COUNTIF(D$30:D$43,2)</f>
        <v>5</v>
      </c>
      <c r="E49" s="26">
        <f>COUNTIF(E$9:E$13,2)+COUNTIF(E$17:E$26,2)+COUNTIF(E$30:E$43,2)</f>
        <v>0</v>
      </c>
      <c r="M49" s="31"/>
    </row>
    <row r="50" spans="2:13" s="1" customFormat="1" ht="16" customHeight="1" x14ac:dyDescent="0.3">
      <c r="C50" s="22" t="s">
        <v>94</v>
      </c>
      <c r="D50" s="26">
        <f>COUNTIF(D$9:D$13,1)+COUNTIF(D$17:D$26,1)+COUNTIF(D$30:D$43,1)</f>
        <v>0</v>
      </c>
      <c r="E50" s="26">
        <f>COUNTIF(E$9:E$13,1)+COUNTIF(E$17:E$26,1)+COUNTIF(E$30:E$43,1)</f>
        <v>0</v>
      </c>
      <c r="M50" s="31"/>
    </row>
    <row r="51" spans="2:13" s="1" customFormat="1" ht="16" customHeight="1" x14ac:dyDescent="0.3">
      <c r="C51" s="22" t="s">
        <v>95</v>
      </c>
      <c r="D51" s="26">
        <f>IF($I$3="Project",(COUNTBLANK(D$9:D$13)+COUNTBLANK(D$17:D$26)+COUNTBLANK(D$30:D$42)),(COUNTBLANK(D$9:D$13)+COUNTBLANK(D$17:D$26)+COUNTBLANK(D$30:D$43)))</f>
        <v>0</v>
      </c>
      <c r="E51" s="26">
        <f>IF($I$3="Project",(COUNTBLANK(E$9:E$13)+COUNTBLANK(E$17:E$26)+COUNTBLANK(E$30:E$42)),(COUNTBLANK(E$9:E$13)+COUNTBLANK(E$17:E$26)+COUNTBLANK(E$30:E$43)))</f>
        <v>28</v>
      </c>
      <c r="G51" s="168" t="str">
        <f>IF(D51&gt;0,"Please evaluate all competence elements",IF(G3="D","",IF(E51&gt;0,"Please evaluate all competence elements","")))</f>
        <v/>
      </c>
      <c r="H51" s="168"/>
      <c r="I51" s="168"/>
      <c r="J51" s="168"/>
      <c r="M51" s="31"/>
    </row>
    <row r="52" spans="2:13" s="1" customFormat="1" ht="10" customHeight="1" x14ac:dyDescent="0.3">
      <c r="M52" s="31"/>
    </row>
    <row r="53" spans="2:13" s="1" customFormat="1" ht="10" customHeight="1" x14ac:dyDescent="0.3">
      <c r="M53" s="31"/>
    </row>
    <row r="54" spans="2:13" s="1" customFormat="1" ht="16" customHeight="1" x14ac:dyDescent="0.3">
      <c r="M54" s="31"/>
    </row>
    <row r="55" spans="2:13" s="1" customFormat="1" ht="14" x14ac:dyDescent="0.3">
      <c r="M55" s="31"/>
    </row>
    <row r="56" spans="2:13" s="1" customFormat="1" ht="14" x14ac:dyDescent="0.3">
      <c r="M56" s="31"/>
    </row>
    <row r="57" spans="2:13" s="1" customFormat="1" ht="14" x14ac:dyDescent="0.3">
      <c r="B57" s="19" t="s">
        <v>97</v>
      </c>
      <c r="M57" s="31"/>
    </row>
    <row r="58" spans="2:13" s="1" customFormat="1" ht="14" x14ac:dyDescent="0.3">
      <c r="M58" s="31"/>
    </row>
    <row r="59" spans="2:13" s="1" customFormat="1" ht="14" x14ac:dyDescent="0.3">
      <c r="M59" s="31"/>
    </row>
    <row r="60" spans="2:13" s="1" customFormat="1" ht="14" x14ac:dyDescent="0.3">
      <c r="M60" s="31"/>
    </row>
    <row r="61" spans="2:13" s="1" customFormat="1" ht="14" x14ac:dyDescent="0.3">
      <c r="M61" s="31"/>
    </row>
    <row r="62" spans="2:13" s="1" customFormat="1" ht="14" x14ac:dyDescent="0.3">
      <c r="M62" s="31"/>
    </row>
    <row r="63" spans="2:13" s="1" customFormat="1" ht="14" x14ac:dyDescent="0.3">
      <c r="M63" s="31"/>
    </row>
    <row r="64" spans="2:13" s="1" customFormat="1" ht="14" x14ac:dyDescent="0.3">
      <c r="M64" s="31"/>
    </row>
    <row r="65" spans="13:13" s="1" customFormat="1" ht="14" x14ac:dyDescent="0.3">
      <c r="M65" s="31"/>
    </row>
    <row r="66" spans="13:13" s="1" customFormat="1" ht="14" x14ac:dyDescent="0.3">
      <c r="M66" s="31"/>
    </row>
    <row r="67" spans="13:13" s="1" customFormat="1" ht="14" x14ac:dyDescent="0.3">
      <c r="M67" s="31"/>
    </row>
    <row r="68" spans="13:13" s="1" customFormat="1" ht="14" x14ac:dyDescent="0.3">
      <c r="M68" s="31"/>
    </row>
    <row r="69" spans="13:13" s="1" customFormat="1" ht="14" x14ac:dyDescent="0.3">
      <c r="M69" s="31"/>
    </row>
    <row r="70" spans="13:13" s="1" customFormat="1" ht="14" x14ac:dyDescent="0.3">
      <c r="M70" s="31"/>
    </row>
    <row r="71" spans="13:13" s="1" customFormat="1" ht="14" x14ac:dyDescent="0.3">
      <c r="M71" s="31"/>
    </row>
    <row r="72" spans="13:13" s="1" customFormat="1" ht="14" x14ac:dyDescent="0.3">
      <c r="M72" s="31"/>
    </row>
    <row r="73" spans="13:13" s="1" customFormat="1" ht="14" x14ac:dyDescent="0.3">
      <c r="M73" s="31"/>
    </row>
    <row r="74" spans="13:13" s="1" customFormat="1" ht="14" x14ac:dyDescent="0.3">
      <c r="M74" s="31"/>
    </row>
    <row r="75" spans="13:13" s="1" customFormat="1" ht="14" x14ac:dyDescent="0.3">
      <c r="M75" s="31"/>
    </row>
    <row r="76" spans="13:13" s="1" customFormat="1" ht="14" x14ac:dyDescent="0.3">
      <c r="M76" s="31"/>
    </row>
    <row r="77" spans="13:13" s="1" customFormat="1" ht="14" x14ac:dyDescent="0.3">
      <c r="M77" s="31"/>
    </row>
    <row r="78" spans="13:13" s="1" customFormat="1" ht="14" x14ac:dyDescent="0.3">
      <c r="M78" s="31"/>
    </row>
    <row r="79" spans="13:13" s="1" customFormat="1" ht="14" x14ac:dyDescent="0.3">
      <c r="M79" s="31"/>
    </row>
    <row r="80" spans="13:13" s="1" customFormat="1" ht="14" x14ac:dyDescent="0.3">
      <c r="M80" s="31"/>
    </row>
    <row r="81" spans="13:13" s="1" customFormat="1" ht="14" x14ac:dyDescent="0.3">
      <c r="M81" s="31"/>
    </row>
    <row r="82" spans="13:13" s="1" customFormat="1" ht="14" x14ac:dyDescent="0.3">
      <c r="M82" s="31"/>
    </row>
    <row r="83" spans="13:13" s="1" customFormat="1" ht="14" x14ac:dyDescent="0.3">
      <c r="M83" s="31"/>
    </row>
    <row r="84" spans="13:13" s="1" customFormat="1" ht="14" x14ac:dyDescent="0.3">
      <c r="M84" s="31"/>
    </row>
    <row r="85" spans="13:13" s="1" customFormat="1" ht="14" x14ac:dyDescent="0.3">
      <c r="M85" s="31"/>
    </row>
    <row r="86" spans="13:13" s="1" customFormat="1" ht="14" x14ac:dyDescent="0.3">
      <c r="M86" s="31"/>
    </row>
    <row r="87" spans="13:13" s="1" customFormat="1" ht="14" x14ac:dyDescent="0.3">
      <c r="M87" s="31"/>
    </row>
    <row r="88" spans="13:13" s="1" customFormat="1" ht="14" x14ac:dyDescent="0.3">
      <c r="M88" s="31"/>
    </row>
    <row r="89" spans="13:13" s="1" customFormat="1" ht="14" x14ac:dyDescent="0.3">
      <c r="M89" s="31"/>
    </row>
    <row r="90" spans="13:13" s="1" customFormat="1" ht="14" x14ac:dyDescent="0.3">
      <c r="M90" s="31"/>
    </row>
    <row r="91" spans="13:13" s="1" customFormat="1" ht="14" x14ac:dyDescent="0.3">
      <c r="M91" s="31"/>
    </row>
    <row r="92" spans="13:13" s="1" customFormat="1" ht="14" x14ac:dyDescent="0.3">
      <c r="M92" s="31"/>
    </row>
    <row r="93" spans="13:13" s="1" customFormat="1" ht="14" x14ac:dyDescent="0.3">
      <c r="M93" s="31"/>
    </row>
    <row r="94" spans="13:13" s="1" customFormat="1" ht="14" x14ac:dyDescent="0.3">
      <c r="M94" s="31"/>
    </row>
    <row r="95" spans="13:13" s="1" customFormat="1" ht="14" x14ac:dyDescent="0.3">
      <c r="M95" s="31"/>
    </row>
    <row r="96" spans="13:13" s="1" customFormat="1" ht="14" x14ac:dyDescent="0.3">
      <c r="M96" s="31"/>
    </row>
    <row r="97" spans="2:13" s="1" customFormat="1" ht="14" x14ac:dyDescent="0.3">
      <c r="G97" s="1" t="s">
        <v>98</v>
      </c>
      <c r="M97" s="31"/>
    </row>
    <row r="98" spans="2:13" s="1" customFormat="1" ht="14" x14ac:dyDescent="0.3">
      <c r="D98" s="22" t="s">
        <v>99</v>
      </c>
      <c r="E98" s="34">
        <f>IF($I$3="Project",4,IF($I$3="Portfolio",6,5))</f>
        <v>4</v>
      </c>
      <c r="G98" s="41" t="s">
        <v>100</v>
      </c>
      <c r="M98" s="31"/>
    </row>
    <row r="99" spans="2:13" ht="14" x14ac:dyDescent="0.3">
      <c r="B99" s="16"/>
      <c r="D99" s="22" t="s">
        <v>101</v>
      </c>
      <c r="E99" s="34">
        <f>IF(E98=4, 28,29)</f>
        <v>28</v>
      </c>
      <c r="G99" s="41" t="s">
        <v>102</v>
      </c>
    </row>
    <row r="100" spans="2:13" ht="13" x14ac:dyDescent="0.3">
      <c r="G100" s="41" t="s">
        <v>103</v>
      </c>
    </row>
    <row r="101" spans="2:13" ht="13" x14ac:dyDescent="0.3">
      <c r="G101" s="41" t="s">
        <v>104</v>
      </c>
    </row>
    <row r="104" spans="2:13" ht="13" x14ac:dyDescent="0.3">
      <c r="G104" s="41"/>
    </row>
  </sheetData>
  <sheetProtection selectLockedCells="1"/>
  <mergeCells count="36">
    <mergeCell ref="G51:J51"/>
    <mergeCell ref="G33:J33"/>
    <mergeCell ref="G34:J34"/>
    <mergeCell ref="G35:J35"/>
    <mergeCell ref="G36:J36"/>
    <mergeCell ref="G37:J37"/>
    <mergeCell ref="G38:J38"/>
    <mergeCell ref="G39:J39"/>
    <mergeCell ref="G40:J40"/>
    <mergeCell ref="G41:J41"/>
    <mergeCell ref="G42:J42"/>
    <mergeCell ref="G43:J43"/>
    <mergeCell ref="G32:J32"/>
    <mergeCell ref="G18:J18"/>
    <mergeCell ref="G19:J19"/>
    <mergeCell ref="G20:J20"/>
    <mergeCell ref="G21:J21"/>
    <mergeCell ref="G22:J22"/>
    <mergeCell ref="G23:J23"/>
    <mergeCell ref="G24:J24"/>
    <mergeCell ref="G25:J25"/>
    <mergeCell ref="G26:J26"/>
    <mergeCell ref="G30:J30"/>
    <mergeCell ref="G31:J31"/>
    <mergeCell ref="G17:J17"/>
    <mergeCell ref="D3:E3"/>
    <mergeCell ref="D6:J6"/>
    <mergeCell ref="B7:C7"/>
    <mergeCell ref="G7:J7"/>
    <mergeCell ref="B5:C5"/>
    <mergeCell ref="D5:J5"/>
    <mergeCell ref="G9:J9"/>
    <mergeCell ref="G10:J10"/>
    <mergeCell ref="G11:J11"/>
    <mergeCell ref="G12:J12"/>
    <mergeCell ref="G13:J13"/>
  </mergeCells>
  <phoneticPr fontId="33"/>
  <conditionalFormatting sqref="D9:E13">
    <cfRule type="cellIs" dxfId="8" priority="10" operator="equal">
      <formula>2</formula>
    </cfRule>
    <cfRule type="cellIs" dxfId="7" priority="11" operator="equal">
      <formula>3</formula>
    </cfRule>
    <cfRule type="cellIs" dxfId="6" priority="12" operator="equal">
      <formula>1</formula>
    </cfRule>
  </conditionalFormatting>
  <conditionalFormatting sqref="D17:E26">
    <cfRule type="cellIs" dxfId="5" priority="4" operator="equal">
      <formula>2</formula>
    </cfRule>
    <cfRule type="cellIs" dxfId="4" priority="5" operator="equal">
      <formula>3</formula>
    </cfRule>
    <cfRule type="cellIs" dxfId="3" priority="6" operator="equal">
      <formula>1</formula>
    </cfRule>
  </conditionalFormatting>
  <conditionalFormatting sqref="D30:E43">
    <cfRule type="cellIs" dxfId="2" priority="1" operator="equal">
      <formula>2</formula>
    </cfRule>
    <cfRule type="cellIs" dxfId="1" priority="2" operator="equal">
      <formula>3</formula>
    </cfRule>
    <cfRule type="cellIs" dxfId="0" priority="3" operator="equal">
      <formula>1</formula>
    </cfRule>
  </conditionalFormatting>
  <dataValidations count="5">
    <dataValidation type="whole" allowBlank="1" showDropDown="1" showInputMessage="1" showErrorMessage="1" sqref="D17:E26 D30:E43 D9:E13" xr:uid="{2306F306-259C-41FE-8714-625FD21D7C91}">
      <formula1>1</formula1>
      <formula2>3</formula2>
    </dataValidation>
    <dataValidation type="list" allowBlank="1" showDropDown="1" showInputMessage="1" showErrorMessage="1" sqref="G3" xr:uid="{191FC5FA-2E5D-4908-AD8A-34CE59723FE3}">
      <formula1>"A, B, C, D"</formula1>
    </dataValidation>
    <dataValidation allowBlank="1" showDropDown="1" showInputMessage="1" showErrorMessage="1" sqref="D28:E29" xr:uid="{10E69C47-2C92-42AE-912A-A59D9BF38DEA}"/>
    <dataValidation type="whole" allowBlank="1" showInputMessage="1" showErrorMessage="1" sqref="F9:F13 F17:F26 F30:F43" xr:uid="{E40308B6-C749-4914-8E53-01E38563547F}">
      <formula1>0</formula1>
      <formula2>10</formula2>
    </dataValidation>
    <dataValidation type="list" allowBlank="1" showInputMessage="1" showErrorMessage="1" sqref="I3" xr:uid="{7396C8B4-E4FF-4FC3-B88B-22F69F1B2C3A}">
      <formula1>"Project, Programme, Portfolio"</formula1>
    </dataValidation>
  </dataValidations>
  <pageMargins left="0.75000000000000011" right="0.75000000000000011" top="0.5" bottom="0.5" header="0.5" footer="0.5"/>
  <pageSetup paperSize="9" orientation="landscape" horizontalDpi="4294967292" verticalDpi="4294967292" r:id="rId1"/>
  <headerFooter>
    <oddFooter>&amp;L&amp;K000000IPMA ICR Handbook_x000D_&amp;KFF0000IPMA Internal Document&amp;C&amp;K000000Page &amp;P of &amp;N&amp;R&amp;K000000Self-Assessment_x000D_v0.5, 20.06.2016</oddFooter>
  </headerFooter>
  <rowBreaks count="1" manualBreakCount="1">
    <brk id="27" min="1" max="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BF3EB86CEEF3249BD53F48E96C6B7B7" ma:contentTypeVersion="18" ma:contentTypeDescription="新しいドキュメントを作成します。" ma:contentTypeScope="" ma:versionID="73eec445fbc56eeacc55fca536bb6cd0">
  <xsd:schema xmlns:xsd="http://www.w3.org/2001/XMLSchema" xmlns:xs="http://www.w3.org/2001/XMLSchema" xmlns:p="http://schemas.microsoft.com/office/2006/metadata/properties" xmlns:ns2="280811fd-43d7-40ce-8ebf-e247d1d72c4b" xmlns:ns3="8a334e9d-9524-4b0a-97eb-ce1a360631e6" targetNamespace="http://schemas.microsoft.com/office/2006/metadata/properties" ma:root="true" ma:fieldsID="9b76c5fa3650025a28b78ec011b6e9ae" ns2:_="" ns3:_="">
    <xsd:import namespace="280811fd-43d7-40ce-8ebf-e247d1d72c4b"/>
    <xsd:import namespace="8a334e9d-9524-4b0a-97eb-ce1a360631e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0811fd-43d7-40ce-8ebf-e247d1d72c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9dd84382-b38c-4eba-b7c2-4a66a077defb"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334e9d-9524-4b0a-97eb-ce1a360631e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e1a812c4-5de3-46b9-8c09-acdec5f6fbed}" ma:internalName="TaxCatchAll" ma:showField="CatchAllData" ma:web="8a334e9d-9524-4b0a-97eb-ce1a360631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80811fd-43d7-40ce-8ebf-e247d1d72c4b">
      <Terms xmlns="http://schemas.microsoft.com/office/infopath/2007/PartnerControls"/>
    </lcf76f155ced4ddcb4097134ff3c332f>
    <TaxCatchAll xmlns="8a334e9d-9524-4b0a-97eb-ce1a360631e6" xsi:nil="true"/>
  </documentManagement>
</p:properties>
</file>

<file path=customXml/itemProps1.xml><?xml version="1.0" encoding="utf-8"?>
<ds:datastoreItem xmlns:ds="http://schemas.openxmlformats.org/officeDocument/2006/customXml" ds:itemID="{946DEFDB-FF53-4709-BD54-DEF6DC05B49D}">
  <ds:schemaRefs>
    <ds:schemaRef ds:uri="http://schemas.microsoft.com/sharepoint/v3/contenttype/forms"/>
  </ds:schemaRefs>
</ds:datastoreItem>
</file>

<file path=customXml/itemProps2.xml><?xml version="1.0" encoding="utf-8"?>
<ds:datastoreItem xmlns:ds="http://schemas.openxmlformats.org/officeDocument/2006/customXml" ds:itemID="{0EC43F19-43BD-4660-91E5-8D4E2B0FAB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0811fd-43d7-40ce-8ebf-e247d1d72c4b"/>
    <ds:schemaRef ds:uri="8a334e9d-9524-4b0a-97eb-ce1a360631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4DC3560-117F-4A96-88B2-53A296D9CF46}">
  <ds:schemaRefs>
    <ds:schemaRef ds:uri="http://schemas.microsoft.com/office/2006/metadata/properties"/>
    <ds:schemaRef ds:uri="http://schemas.microsoft.com/office/infopath/2007/PartnerControls"/>
    <ds:schemaRef ds:uri="280811fd-43d7-40ce-8ebf-e247d1d72c4b"/>
    <ds:schemaRef ds:uri="8a334e9d-9524-4b0a-97eb-ce1a360631e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68</vt:i4>
      </vt:variant>
    </vt:vector>
  </HeadingPairs>
  <TitlesOfParts>
    <vt:vector size="74" baseType="lpstr">
      <vt:lpstr>はじめに</vt:lpstr>
      <vt:lpstr>1_初回認証申込書</vt:lpstr>
      <vt:lpstr>2_セルフアセスメント</vt:lpstr>
      <vt:lpstr>記入例→</vt:lpstr>
      <vt:lpstr>記入例_1_初回認証申込書</vt:lpstr>
      <vt:lpstr>記入例_セルフアセスメント</vt:lpstr>
      <vt:lpstr>記入例_1_初回認証申込書!acceptDisclosure</vt:lpstr>
      <vt:lpstr>acceptDisclosure</vt:lpstr>
      <vt:lpstr>記入例_1_初回認証申込書!applicationDate</vt:lpstr>
      <vt:lpstr>applicationDate</vt:lpstr>
      <vt:lpstr>記入例_1_初回認証申込書!checkPhoto</vt:lpstr>
      <vt:lpstr>checkPhoto</vt:lpstr>
      <vt:lpstr>記入例_1_初回認証申込書!checkSignature</vt:lpstr>
      <vt:lpstr>checkSignature</vt:lpstr>
      <vt:lpstr>記入例_1_初回認証申込書!companyAddress</vt:lpstr>
      <vt:lpstr>companyAddress</vt:lpstr>
      <vt:lpstr>記入例_1_初回認証申込書!companyAffiliation</vt:lpstr>
      <vt:lpstr>companyAffiliation</vt:lpstr>
      <vt:lpstr>記入例_1_初回認証申込書!companyBuildingRoom</vt:lpstr>
      <vt:lpstr>companyBuildingRoom</vt:lpstr>
      <vt:lpstr>記入例_1_初回認証申込書!companyCity</vt:lpstr>
      <vt:lpstr>companyCity</vt:lpstr>
      <vt:lpstr>記入例_1_初回認証申込書!companyEmailAddress</vt:lpstr>
      <vt:lpstr>companyEmailAddress</vt:lpstr>
      <vt:lpstr>記入例_1_初回認証申込書!companyMobileNumber</vt:lpstr>
      <vt:lpstr>companyMobileNumber</vt:lpstr>
      <vt:lpstr>記入例_1_初回認証申込書!companyName</vt:lpstr>
      <vt:lpstr>companyName</vt:lpstr>
      <vt:lpstr>記入例_1_初回認証申込書!companyPhoneNumber</vt:lpstr>
      <vt:lpstr>companyPhoneNumber</vt:lpstr>
      <vt:lpstr>記入例_1_初回認証申込書!companyPostalCode</vt:lpstr>
      <vt:lpstr>companyPostalCode</vt:lpstr>
      <vt:lpstr>記入例_1_初回認証申込書!companyPrefecture</vt:lpstr>
      <vt:lpstr>companyPrefecture</vt:lpstr>
      <vt:lpstr>記入例_1_初回認証申込書!dateOfBirth</vt:lpstr>
      <vt:lpstr>dateOfBirth</vt:lpstr>
      <vt:lpstr>記入例_1_初回認証申込書!declineDisclosure</vt:lpstr>
      <vt:lpstr>declineDisclosure</vt:lpstr>
      <vt:lpstr>記入例_1_初回認証申込書!handwrittenSignature</vt:lpstr>
      <vt:lpstr>handwrittenSignature</vt:lpstr>
      <vt:lpstr>記入例_1_初回認証申込書!levelApF</vt:lpstr>
      <vt:lpstr>levelApF</vt:lpstr>
      <vt:lpstr>記入例_1_初回認証申込書!levelApG</vt:lpstr>
      <vt:lpstr>levelApG</vt:lpstr>
      <vt:lpstr>記入例_1_初回認証申込書!levelApJ</vt:lpstr>
      <vt:lpstr>levelApJ</vt:lpstr>
      <vt:lpstr>記入例_1_初回認証申込書!levelBpF</vt:lpstr>
      <vt:lpstr>levelBpF</vt:lpstr>
      <vt:lpstr>記入例_1_初回認証申込書!levelBpG</vt:lpstr>
      <vt:lpstr>levelBpG</vt:lpstr>
      <vt:lpstr>記入例_1_初回認証申込書!levelBpJ</vt:lpstr>
      <vt:lpstr>levelBpJ</vt:lpstr>
      <vt:lpstr>'1_初回認証申込書'!Print_Area</vt:lpstr>
      <vt:lpstr>'2_セルフアセスメント'!Print_Area</vt:lpstr>
      <vt:lpstr>記入例_1_初回認証申込書!Print_Area</vt:lpstr>
      <vt:lpstr>記入例_セルフアセスメント!Print_Area</vt:lpstr>
      <vt:lpstr>記入例_1_初回認証申込書!privateAddress</vt:lpstr>
      <vt:lpstr>privateAddress</vt:lpstr>
      <vt:lpstr>記入例_1_初回認証申込書!privateBuildingRoom</vt:lpstr>
      <vt:lpstr>privateBuildingRoom</vt:lpstr>
      <vt:lpstr>記入例_1_初回認証申込書!privateCity</vt:lpstr>
      <vt:lpstr>privateCity</vt:lpstr>
      <vt:lpstr>記入例_1_初回認証申込書!privateEmailAddress</vt:lpstr>
      <vt:lpstr>privateEmailAddress</vt:lpstr>
      <vt:lpstr>記入例_1_初回認証申込書!privateMobileNumber</vt:lpstr>
      <vt:lpstr>privateMobileNumber</vt:lpstr>
      <vt:lpstr>記入例_1_初回認証申込書!privatePhoneNumber</vt:lpstr>
      <vt:lpstr>privatePhoneNumber</vt:lpstr>
      <vt:lpstr>記入例_1_初回認証申込書!privatePostalCode</vt:lpstr>
      <vt:lpstr>privatePostalCode</vt:lpstr>
      <vt:lpstr>記入例_1_初回認証申込書!privatePrefecture</vt:lpstr>
      <vt:lpstr>privatePrefecture</vt:lpstr>
      <vt:lpstr>記入例_1_初回認証申込書!SPM_MembershipNumber</vt:lpstr>
      <vt:lpstr>SPM_MembershipNumber</vt:lpstr>
    </vt:vector>
  </TitlesOfParts>
  <Manager/>
  <Company>PM Partners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William Duncan</dc:creator>
  <cp:keywords/>
  <dc:description/>
  <cp:lastModifiedBy>山本直子 / YAMAMOTO，NAOKO</cp:lastModifiedBy>
  <cp:revision/>
  <dcterms:created xsi:type="dcterms:W3CDTF">2016-04-15T13:56:41Z</dcterms:created>
  <dcterms:modified xsi:type="dcterms:W3CDTF">2025-08-18T07:09:37Z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0x0101000BF3EB86CEEF3249BD53F48E96C6B7B7</vt:lpwstr>
  </property>
  <property fmtid="{D5CDD505-2E9C-101B-9397-08002B2CF9AE}" pid="3" name="MediaServiceImageTags">
    <vt:lpwstr/>
  </property>
</Properties>
</file>